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355" activeTab="0"/>
  </bookViews>
  <sheets>
    <sheet name="A" sheetId="1" r:id="rId1"/>
  </sheets>
  <definedNames>
    <definedName name="_xlnm.Print_Area" localSheetId="0">'A'!$A$1:$P$72</definedName>
    <definedName name="_xlnm.Print_Titles" localSheetId="0">'A'!$1:$6</definedName>
  </definedNames>
  <calcPr fullCalcOnLoad="1"/>
</workbook>
</file>

<file path=xl/sharedStrings.xml><?xml version="1.0" encoding="utf-8"?>
<sst xmlns="http://schemas.openxmlformats.org/spreadsheetml/2006/main" count="91" uniqueCount="86">
  <si>
    <t xml:space="preserve">       CDS Est.</t>
  </si>
  <si>
    <t>July, 2000</t>
  </si>
  <si>
    <t xml:space="preserve"> COLORADO</t>
  </si>
  <si>
    <t xml:space="preserve">     Adams </t>
  </si>
  <si>
    <t xml:space="preserve">     Arapahoe </t>
  </si>
  <si>
    <t xml:space="preserve">     Broomfield</t>
  </si>
  <si>
    <t xml:space="preserve">     Denver </t>
  </si>
  <si>
    <t xml:space="preserve">     Douglas </t>
  </si>
  <si>
    <t xml:space="preserve">     Jefferson </t>
  </si>
  <si>
    <t xml:space="preserve">     Archuleta </t>
  </si>
  <si>
    <t xml:space="preserve">     Dolores </t>
  </si>
  <si>
    <t xml:space="preserve">     La Plata </t>
  </si>
  <si>
    <t xml:space="preserve">     Montezuma </t>
  </si>
  <si>
    <t xml:space="preserve">     San Juan </t>
  </si>
  <si>
    <t xml:space="preserve">     Delta </t>
  </si>
  <si>
    <t xml:space="preserve">     Gunnison </t>
  </si>
  <si>
    <t xml:space="preserve">     Hinsdale </t>
  </si>
  <si>
    <t xml:space="preserve">     Montrose </t>
  </si>
  <si>
    <t xml:space="preserve">     Ouray </t>
  </si>
  <si>
    <t xml:space="preserve">     San Miguel </t>
  </si>
  <si>
    <t xml:space="preserve">     Garfield </t>
  </si>
  <si>
    <t xml:space="preserve">     Mesa </t>
  </si>
  <si>
    <t xml:space="preserve">     Moffat </t>
  </si>
  <si>
    <t xml:space="preserve">     Rio Blanco </t>
  </si>
  <si>
    <t xml:space="preserve">     Routt </t>
  </si>
  <si>
    <t xml:space="preserve">     Eagle </t>
  </si>
  <si>
    <t xml:space="preserve">     Grand </t>
  </si>
  <si>
    <t xml:space="preserve">     Jackson </t>
  </si>
  <si>
    <t xml:space="preserve">     Pitkin </t>
  </si>
  <si>
    <t xml:space="preserve">     Summit </t>
  </si>
  <si>
    <t xml:space="preserve">     Clear Creek </t>
  </si>
  <si>
    <t xml:space="preserve">     Gilpin </t>
  </si>
  <si>
    <t xml:space="preserve">     Chaffee </t>
  </si>
  <si>
    <t xml:space="preserve">     Custer </t>
  </si>
  <si>
    <t xml:space="preserve">     Fremont </t>
  </si>
  <si>
    <t xml:space="preserve">     Lake </t>
  </si>
  <si>
    <t xml:space="preserve">     Huerfano </t>
  </si>
  <si>
    <t xml:space="preserve">     Las Animas </t>
  </si>
  <si>
    <t xml:space="preserve">     Alamosa </t>
  </si>
  <si>
    <t xml:space="preserve">     Conejos </t>
  </si>
  <si>
    <t xml:space="preserve">     Costilla </t>
  </si>
  <si>
    <t xml:space="preserve">     Mineral </t>
  </si>
  <si>
    <t xml:space="preserve">     Rio Grande </t>
  </si>
  <si>
    <t xml:space="preserve">     Saguache </t>
  </si>
  <si>
    <t xml:space="preserve">     Logan </t>
  </si>
  <si>
    <t xml:space="preserve">     Morgan </t>
  </si>
  <si>
    <t xml:space="preserve">     Phillips </t>
  </si>
  <si>
    <t xml:space="preserve">     Sedgwick </t>
  </si>
  <si>
    <t xml:space="preserve">     Washington </t>
  </si>
  <si>
    <t xml:space="preserve">     Yuma </t>
  </si>
  <si>
    <t xml:space="preserve">     Cheyenne </t>
  </si>
  <si>
    <t xml:space="preserve">     Elbert </t>
  </si>
  <si>
    <t xml:space="preserve">     Kit Carson </t>
  </si>
  <si>
    <t xml:space="preserve">     Lincoln </t>
  </si>
  <si>
    <t xml:space="preserve">     Baca </t>
  </si>
  <si>
    <t xml:space="preserve">     Bent </t>
  </si>
  <si>
    <t xml:space="preserve">     Crowley </t>
  </si>
  <si>
    <t xml:space="preserve">     Kiowa </t>
  </si>
  <si>
    <t xml:space="preserve">     Otero </t>
  </si>
  <si>
    <t xml:space="preserve">     Prowers </t>
  </si>
  <si>
    <t>COUNTIES</t>
  </si>
  <si>
    <t xml:space="preserve">     Boulder </t>
  </si>
  <si>
    <t xml:space="preserve">     Larimer </t>
  </si>
  <si>
    <t xml:space="preserve">     Park </t>
  </si>
  <si>
    <t xml:space="preserve">     Pueblo </t>
  </si>
  <si>
    <t xml:space="preserve">     Teller </t>
  </si>
  <si>
    <t xml:space="preserve">     Weld </t>
  </si>
  <si>
    <t xml:space="preserve">     El Paso</t>
  </si>
  <si>
    <t>CDS Proj.</t>
  </si>
  <si>
    <t>July, 2005</t>
  </si>
  <si>
    <t>July, 2010</t>
  </si>
  <si>
    <t>July, 2015</t>
  </si>
  <si>
    <t>July, 2020</t>
  </si>
  <si>
    <t>July, 2025</t>
  </si>
  <si>
    <t>July, 2030</t>
  </si>
  <si>
    <t>Average Annual Percent Change</t>
  </si>
  <si>
    <t>00-05</t>
  </si>
  <si>
    <t>05-10</t>
  </si>
  <si>
    <t>10-15</t>
  </si>
  <si>
    <t>15-20</t>
  </si>
  <si>
    <t>20-25</t>
  </si>
  <si>
    <t>25-30</t>
  </si>
  <si>
    <t>July, 2035</t>
  </si>
  <si>
    <t>30-35</t>
  </si>
  <si>
    <t>TABLE 3.    PRELIMINARY  POPULATION   FORECASTS  BY  COUNTY,   2000  -  2035</t>
  </si>
  <si>
    <t>Source:  Colorado Department of Local Affairs, 2006.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</si>
</sst>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10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9">
    <xf numFmtId="3" fontId="0" fillId="0" borderId="0" xfId="0" applyAlignment="1">
      <alignment/>
    </xf>
    <xf numFmtId="3" fontId="5" fillId="0" borderId="0" xfId="0" applyFont="1" applyAlignment="1">
      <alignment/>
    </xf>
    <xf numFmtId="3" fontId="4" fillId="0" borderId="1" xfId="0" applyFont="1" applyFill="1" applyBorder="1" applyAlignment="1">
      <alignment horizontal="right"/>
    </xf>
    <xf numFmtId="3" fontId="4" fillId="0" borderId="2" xfId="0" applyFont="1" applyFill="1" applyBorder="1" applyAlignment="1" quotePrefix="1">
      <alignment horizontal="right"/>
    </xf>
    <xf numFmtId="3" fontId="5" fillId="0" borderId="0" xfId="0" applyFont="1" applyBorder="1" applyAlignment="1">
      <alignment/>
    </xf>
    <xf numFmtId="3" fontId="5" fillId="0" borderId="0" xfId="0" applyFont="1" applyAlignment="1">
      <alignment/>
    </xf>
    <xf numFmtId="3" fontId="6" fillId="0" borderId="0" xfId="0" applyFont="1" applyBorder="1" applyAlignment="1">
      <alignment/>
    </xf>
    <xf numFmtId="3" fontId="5" fillId="0" borderId="0" xfId="0" applyFont="1" applyBorder="1" applyAlignment="1">
      <alignment/>
    </xf>
    <xf numFmtId="3" fontId="5" fillId="0" borderId="3" xfId="0" applyFont="1" applyFill="1" applyBorder="1" applyAlignment="1">
      <alignment/>
    </xf>
    <xf numFmtId="3" fontId="5" fillId="0" borderId="4" xfId="0" applyFont="1" applyFill="1" applyBorder="1" applyAlignment="1">
      <alignment/>
    </xf>
    <xf numFmtId="3" fontId="5" fillId="0" borderId="0" xfId="0" applyFont="1" applyFill="1" applyBorder="1" applyAlignment="1">
      <alignment/>
    </xf>
    <xf numFmtId="3" fontId="5" fillId="0" borderId="5" xfId="0" applyFont="1" applyBorder="1" applyAlignment="1">
      <alignment/>
    </xf>
    <xf numFmtId="3" fontId="4" fillId="0" borderId="0" xfId="0" applyFont="1" applyBorder="1" applyAlignment="1">
      <alignment/>
    </xf>
    <xf numFmtId="3" fontId="4" fillId="0" borderId="0" xfId="0" applyFont="1" applyBorder="1" applyAlignment="1">
      <alignment/>
    </xf>
    <xf numFmtId="3" fontId="4" fillId="0" borderId="0" xfId="0" applyFont="1" applyBorder="1" applyAlignment="1">
      <alignment horizontal="center"/>
    </xf>
    <xf numFmtId="3" fontId="4" fillId="0" borderId="0" xfId="0" applyFont="1" applyBorder="1" applyAlignment="1">
      <alignment horizontal="right"/>
    </xf>
    <xf numFmtId="3" fontId="4" fillId="0" borderId="2" xfId="0" applyFont="1" applyFill="1" applyBorder="1" applyAlignment="1">
      <alignment horizontal="right"/>
    </xf>
    <xf numFmtId="3" fontId="4" fillId="0" borderId="0" xfId="0" applyFont="1" applyFill="1" applyBorder="1" applyAlignment="1">
      <alignment horizontal="right"/>
    </xf>
    <xf numFmtId="3" fontId="4" fillId="0" borderId="5" xfId="0" applyFont="1" applyFill="1" applyBorder="1" applyAlignment="1">
      <alignment horizontal="right"/>
    </xf>
    <xf numFmtId="3" fontId="4" fillId="0" borderId="0" xfId="0" applyFont="1" applyFill="1" applyBorder="1" applyAlignment="1" quotePrefix="1">
      <alignment horizontal="right"/>
    </xf>
    <xf numFmtId="3" fontId="5" fillId="0" borderId="6" xfId="0" applyFont="1" applyBorder="1" applyAlignment="1">
      <alignment/>
    </xf>
    <xf numFmtId="3" fontId="5" fillId="0" borderId="6" xfId="0" applyFont="1" applyFill="1" applyBorder="1" applyAlignment="1">
      <alignment/>
    </xf>
    <xf numFmtId="3" fontId="5" fillId="0" borderId="6" xfId="0" applyFont="1" applyBorder="1" applyAlignment="1">
      <alignment/>
    </xf>
    <xf numFmtId="164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 vertical="top"/>
    </xf>
    <xf numFmtId="3" fontId="4" fillId="0" borderId="0" xfId="0" applyFont="1" applyBorder="1" applyAlignment="1">
      <alignment horizontal="center"/>
    </xf>
    <xf numFmtId="3" fontId="5" fillId="0" borderId="7" xfId="0" applyFont="1" applyBorder="1" applyAlignment="1">
      <alignment/>
    </xf>
    <xf numFmtId="3" fontId="7" fillId="0" borderId="8" xfId="0" applyFont="1" applyBorder="1" applyAlignment="1">
      <alignment/>
    </xf>
    <xf numFmtId="3" fontId="7" fillId="0" borderId="9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Normal="75" zoomScaleSheetLayoutView="100" workbookViewId="0" topLeftCell="A1">
      <selection activeCell="A27" sqref="A27"/>
    </sheetView>
  </sheetViews>
  <sheetFormatPr defaultColWidth="9.33203125" defaultRowHeight="12.75"/>
  <cols>
    <col min="1" max="1" width="22.66015625" style="7" customWidth="1"/>
    <col min="2" max="4" width="12.83203125" style="7" customWidth="1"/>
    <col min="5" max="9" width="12.83203125" style="4" customWidth="1"/>
    <col min="10" max="10" width="8" style="4" customWidth="1"/>
    <col min="11" max="11" width="7.33203125" style="4" customWidth="1"/>
    <col min="12" max="12" width="7.66015625" style="4" customWidth="1"/>
    <col min="13" max="13" width="6.33203125" style="4" customWidth="1"/>
    <col min="14" max="15" width="7.33203125" style="4" customWidth="1"/>
    <col min="16" max="16" width="9" style="4" customWidth="1"/>
    <col min="17" max="221" width="11.33203125" style="4" customWidth="1"/>
    <col min="222" max="16384" width="12" style="5" customWidth="1"/>
  </cols>
  <sheetData>
    <row r="1" spans="1:16" ht="12.75">
      <c r="A1" s="25" t="s">
        <v>84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9" ht="12.75">
      <c r="A2" s="6"/>
      <c r="B2" s="13"/>
      <c r="C2" s="13"/>
      <c r="D2" s="13"/>
      <c r="F2" s="6"/>
      <c r="G2" s="6"/>
      <c r="H2" s="6"/>
      <c r="I2" s="6"/>
    </row>
    <row r="3" spans="1:16" ht="12.75">
      <c r="A3" s="12"/>
      <c r="B3" s="15" t="s">
        <v>0</v>
      </c>
      <c r="C3" s="15" t="s">
        <v>68</v>
      </c>
      <c r="D3" s="15" t="s">
        <v>68</v>
      </c>
      <c r="E3" s="15" t="s">
        <v>68</v>
      </c>
      <c r="F3" s="15" t="s">
        <v>68</v>
      </c>
      <c r="G3" s="15" t="s">
        <v>68</v>
      </c>
      <c r="H3" s="15" t="s">
        <v>68</v>
      </c>
      <c r="I3" s="15"/>
      <c r="J3" s="25" t="s">
        <v>75</v>
      </c>
      <c r="K3" s="25"/>
      <c r="L3" s="25"/>
      <c r="M3" s="25"/>
      <c r="N3" s="25"/>
      <c r="O3" s="25"/>
      <c r="P3" s="25"/>
    </row>
    <row r="4" spans="1:16" ht="13.5" thickBot="1">
      <c r="A4" s="14" t="s">
        <v>60</v>
      </c>
      <c r="B4" s="2" t="s">
        <v>1</v>
      </c>
      <c r="C4" s="16" t="s">
        <v>69</v>
      </c>
      <c r="D4" s="16" t="s">
        <v>70</v>
      </c>
      <c r="E4" s="16" t="s">
        <v>71</v>
      </c>
      <c r="F4" s="16" t="s">
        <v>72</v>
      </c>
      <c r="G4" s="16" t="s">
        <v>73</v>
      </c>
      <c r="H4" s="16" t="s">
        <v>74</v>
      </c>
      <c r="I4" s="16" t="s">
        <v>82</v>
      </c>
      <c r="J4" s="2" t="s">
        <v>76</v>
      </c>
      <c r="K4" s="3" t="s">
        <v>77</v>
      </c>
      <c r="L4" s="3" t="s">
        <v>78</v>
      </c>
      <c r="M4" s="3" t="s">
        <v>79</v>
      </c>
      <c r="N4" s="3" t="s">
        <v>80</v>
      </c>
      <c r="O4" s="3" t="s">
        <v>81</v>
      </c>
      <c r="P4" s="3" t="s">
        <v>83</v>
      </c>
    </row>
    <row r="5" spans="1:16" ht="14.25" thickBot="1" thickTop="1">
      <c r="A5" s="14"/>
      <c r="B5" s="17"/>
      <c r="C5" s="17"/>
      <c r="D5" s="17"/>
      <c r="E5" s="17"/>
      <c r="F5" s="17"/>
      <c r="G5" s="17"/>
      <c r="H5" s="17"/>
      <c r="I5" s="17"/>
      <c r="J5" s="18"/>
      <c r="K5" s="19"/>
      <c r="L5" s="19"/>
      <c r="M5" s="19"/>
      <c r="N5" s="19"/>
      <c r="O5" s="19"/>
      <c r="P5" s="19"/>
    </row>
    <row r="6" spans="1:10" ht="13.5" thickTop="1">
      <c r="A6" s="8"/>
      <c r="B6" s="9"/>
      <c r="F6" s="8"/>
      <c r="G6" s="10"/>
      <c r="H6" s="10"/>
      <c r="I6" s="10"/>
      <c r="J6" s="11"/>
    </row>
    <row r="7" spans="1:16" ht="12.75">
      <c r="A7" s="20" t="s">
        <v>2</v>
      </c>
      <c r="B7" s="21">
        <v>4338808</v>
      </c>
      <c r="C7" s="22">
        <v>4720772.3407341605</v>
      </c>
      <c r="D7" s="22">
        <v>5196401.107782129</v>
      </c>
      <c r="E7" s="22">
        <v>5705646.258608992</v>
      </c>
      <c r="F7" s="22">
        <v>6235711.929957684</v>
      </c>
      <c r="G7" s="22">
        <v>6787648.751582613</v>
      </c>
      <c r="H7" s="22">
        <v>7325138.38520626</v>
      </c>
      <c r="I7" s="22">
        <f>SUM(I8:I72)</f>
        <v>7835445</v>
      </c>
      <c r="J7" s="23">
        <v>0.017017731830400784</v>
      </c>
      <c r="K7" s="23">
        <v>0.01938425630006746</v>
      </c>
      <c r="L7" s="23">
        <v>0.018873895081495284</v>
      </c>
      <c r="M7" s="23">
        <v>0.01792607726897466</v>
      </c>
      <c r="N7" s="23">
        <v>0.017107046868684028</v>
      </c>
      <c r="O7" s="23">
        <v>0.015358233133191401</v>
      </c>
      <c r="P7" s="23">
        <f>+(+I7/H7-1)/5</f>
        <v>0.01393302318559191</v>
      </c>
    </row>
    <row r="8" spans="1:16" ht="12.75">
      <c r="A8" s="20" t="s">
        <v>3</v>
      </c>
      <c r="B8" s="24">
        <v>366658</v>
      </c>
      <c r="C8" s="24">
        <v>402316.79803321825</v>
      </c>
      <c r="D8" s="24">
        <v>452883.6985638197</v>
      </c>
      <c r="E8" s="24">
        <v>505522.8285554982</v>
      </c>
      <c r="F8" s="24">
        <v>559588.766530716</v>
      </c>
      <c r="G8" s="24">
        <v>614522.2037969026</v>
      </c>
      <c r="H8" s="24">
        <v>669061.2028907122</v>
      </c>
      <c r="I8" s="24">
        <v>707085</v>
      </c>
      <c r="J8" s="23">
        <v>0.018735405845708986</v>
      </c>
      <c r="K8" s="23">
        <v>0.023961680649623895</v>
      </c>
      <c r="L8" s="23">
        <v>0.022235165219004926</v>
      </c>
      <c r="M8" s="23">
        <v>0.020529687666243968</v>
      </c>
      <c r="N8" s="23">
        <v>0.01890505844135526</v>
      </c>
      <c r="O8" s="23">
        <v>0.017151522581446477</v>
      </c>
      <c r="P8" s="23">
        <f>+(+I8/H8-1)/5</f>
        <v>0.011366313558461938</v>
      </c>
    </row>
    <row r="9" spans="1:16" ht="12.75">
      <c r="A9" s="20" t="s">
        <v>38</v>
      </c>
      <c r="B9" s="24">
        <v>15139</v>
      </c>
      <c r="C9" s="24">
        <v>15860</v>
      </c>
      <c r="D9" s="24">
        <v>16976</v>
      </c>
      <c r="E9" s="24">
        <v>18193</v>
      </c>
      <c r="F9" s="24">
        <v>19466</v>
      </c>
      <c r="G9" s="24">
        <v>20708</v>
      </c>
      <c r="H9" s="24">
        <v>21933</v>
      </c>
      <c r="I9" s="24">
        <v>23154</v>
      </c>
      <c r="J9" s="23">
        <v>0.009348632124853484</v>
      </c>
      <c r="K9" s="23">
        <v>0.013692974806368108</v>
      </c>
      <c r="L9" s="23">
        <v>0.013943582000791155</v>
      </c>
      <c r="M9" s="23">
        <v>0.013618386701630847</v>
      </c>
      <c r="N9" s="23">
        <v>0.012446975759597967</v>
      </c>
      <c r="O9" s="23">
        <v>0.011560765626496883</v>
      </c>
      <c r="P9" s="23">
        <f aca="true" t="shared" si="0" ref="P9:P70">+(+I9/H9-1)/5</f>
        <v>0.011133907810149068</v>
      </c>
    </row>
    <row r="10" spans="1:16" ht="12.75">
      <c r="A10" s="20" t="s">
        <v>4</v>
      </c>
      <c r="B10" s="24">
        <v>491143</v>
      </c>
      <c r="C10" s="24">
        <v>532998</v>
      </c>
      <c r="D10" s="24">
        <v>563377</v>
      </c>
      <c r="E10" s="24">
        <v>593589</v>
      </c>
      <c r="F10" s="24">
        <v>637904</v>
      </c>
      <c r="G10" s="24">
        <v>696833</v>
      </c>
      <c r="H10" s="24">
        <v>754220</v>
      </c>
      <c r="I10" s="24">
        <v>819923</v>
      </c>
      <c r="J10" s="23">
        <v>0.016490968158706876</v>
      </c>
      <c r="K10" s="23">
        <v>0.011147952281176154</v>
      </c>
      <c r="L10" s="23">
        <v>0.010502392935280325</v>
      </c>
      <c r="M10" s="23">
        <v>0.014504309544435046</v>
      </c>
      <c r="N10" s="23">
        <v>0.01782866289480811</v>
      </c>
      <c r="O10" s="23">
        <v>0.015953584710564073</v>
      </c>
      <c r="P10" s="23">
        <f t="shared" si="0"/>
        <v>0.017422767892657332</v>
      </c>
    </row>
    <row r="11" spans="1:16" ht="12.75">
      <c r="A11" s="20" t="s">
        <v>9</v>
      </c>
      <c r="B11" s="24">
        <v>10028</v>
      </c>
      <c r="C11" s="24">
        <v>11888</v>
      </c>
      <c r="D11" s="24">
        <v>14289</v>
      </c>
      <c r="E11" s="24">
        <v>16812</v>
      </c>
      <c r="F11" s="24">
        <v>19718</v>
      </c>
      <c r="G11" s="24">
        <v>23037</v>
      </c>
      <c r="H11" s="24">
        <v>26956</v>
      </c>
      <c r="I11" s="24">
        <v>30686</v>
      </c>
      <c r="J11" s="23">
        <v>0.03461529455166401</v>
      </c>
      <c r="K11" s="23">
        <v>0.03747731155438694</v>
      </c>
      <c r="L11" s="23">
        <v>0.03305515457546937</v>
      </c>
      <c r="M11" s="23">
        <v>0.032401664787301776</v>
      </c>
      <c r="N11" s="23">
        <v>0.031603036980897725</v>
      </c>
      <c r="O11" s="23">
        <v>0.03191970377579456</v>
      </c>
      <c r="P11" s="23">
        <f t="shared" si="0"/>
        <v>0.02767472918830687</v>
      </c>
    </row>
    <row r="12" spans="1:16" ht="12.75">
      <c r="A12" s="20" t="s">
        <v>54</v>
      </c>
      <c r="B12" s="24">
        <v>4516</v>
      </c>
      <c r="C12" s="24">
        <v>4260</v>
      </c>
      <c r="D12" s="24">
        <v>4106</v>
      </c>
      <c r="E12" s="24">
        <v>4089</v>
      </c>
      <c r="F12" s="24">
        <v>4101</v>
      </c>
      <c r="G12" s="24">
        <v>4119</v>
      </c>
      <c r="H12" s="24">
        <v>4154</v>
      </c>
      <c r="I12" s="24">
        <v>4180</v>
      </c>
      <c r="J12" s="23">
        <v>-0.011603649495738555</v>
      </c>
      <c r="K12" s="23">
        <v>-0.007336920755308118</v>
      </c>
      <c r="L12" s="23">
        <v>-0.0008294312744052679</v>
      </c>
      <c r="M12" s="23">
        <v>0.0005862527845130749</v>
      </c>
      <c r="N12" s="23">
        <v>0.0008762975333329592</v>
      </c>
      <c r="O12" s="23">
        <v>0.0016936946833783217</v>
      </c>
      <c r="P12" s="23">
        <f t="shared" si="0"/>
        <v>0.0012518054886855978</v>
      </c>
    </row>
    <row r="13" spans="1:16" ht="12.75">
      <c r="A13" s="20" t="s">
        <v>55</v>
      </c>
      <c r="B13" s="24">
        <v>5971</v>
      </c>
      <c r="C13" s="24">
        <v>6402</v>
      </c>
      <c r="D13" s="24">
        <v>6612</v>
      </c>
      <c r="E13" s="24">
        <v>6823</v>
      </c>
      <c r="F13" s="24">
        <v>6978</v>
      </c>
      <c r="G13" s="24">
        <v>7092</v>
      </c>
      <c r="H13" s="24">
        <v>7111</v>
      </c>
      <c r="I13" s="24">
        <v>7023</v>
      </c>
      <c r="J13" s="23">
        <v>0.014036808490420993</v>
      </c>
      <c r="K13" s="23">
        <v>0.0064760270503114725</v>
      </c>
      <c r="L13" s="23">
        <v>0.006302392599587536</v>
      </c>
      <c r="M13" s="23">
        <v>0.004502723919810769</v>
      </c>
      <c r="N13" s="23">
        <v>0.003246266838037304</v>
      </c>
      <c r="O13" s="23">
        <v>0.000535241728645719</v>
      </c>
      <c r="P13" s="23">
        <f t="shared" si="0"/>
        <v>-0.002475038672479268</v>
      </c>
    </row>
    <row r="14" spans="1:16" ht="12.75">
      <c r="A14" s="20" t="s">
        <v>61</v>
      </c>
      <c r="B14" s="24">
        <v>296022</v>
      </c>
      <c r="C14" s="24">
        <v>289953.38811154274</v>
      </c>
      <c r="D14" s="24">
        <v>311325.5423075861</v>
      </c>
      <c r="E14" s="24">
        <v>330420.142532684</v>
      </c>
      <c r="F14" s="24">
        <v>349058.3800515022</v>
      </c>
      <c r="G14" s="24">
        <v>366693.1034601666</v>
      </c>
      <c r="H14" s="24">
        <v>380640.561885335</v>
      </c>
      <c r="I14" s="24">
        <v>384721</v>
      </c>
      <c r="J14" s="23">
        <v>-0.004134150070674192</v>
      </c>
      <c r="K14" s="23">
        <v>0.014325428440080001</v>
      </c>
      <c r="L14" s="23">
        <v>0.011976324537865901</v>
      </c>
      <c r="M14" s="23">
        <v>0.011035280923565205</v>
      </c>
      <c r="N14" s="23">
        <v>0.009905958693332773</v>
      </c>
      <c r="O14" s="23">
        <v>0.0074939914197691415</v>
      </c>
      <c r="P14" s="23">
        <f t="shared" si="0"/>
        <v>0.0021439849155614698</v>
      </c>
    </row>
    <row r="15" spans="1:16" ht="12.75">
      <c r="A15" s="22" t="s">
        <v>5</v>
      </c>
      <c r="B15" s="24"/>
      <c r="C15" s="24">
        <v>44529.15458939979</v>
      </c>
      <c r="D15" s="24">
        <v>48539.86691072365</v>
      </c>
      <c r="E15" s="24">
        <v>52559.287520810045</v>
      </c>
      <c r="F15" s="24">
        <v>56644.78337546654</v>
      </c>
      <c r="G15" s="24">
        <v>60621.44432554436</v>
      </c>
      <c r="H15" s="24">
        <v>64169.62043021224</v>
      </c>
      <c r="I15" s="24">
        <v>81330</v>
      </c>
      <c r="J15" s="23"/>
      <c r="K15" s="23">
        <v>0.017397875152797004</v>
      </c>
      <c r="L15" s="23">
        <v>0.01603853035952829</v>
      </c>
      <c r="M15" s="23">
        <v>0.015084251959113448</v>
      </c>
      <c r="N15" s="23">
        <v>0.013662246893332952</v>
      </c>
      <c r="O15" s="23">
        <v>0.011441195388065095</v>
      </c>
      <c r="P15" s="23">
        <f t="shared" si="0"/>
        <v>0.05348443532855414</v>
      </c>
    </row>
    <row r="16" spans="1:16" ht="12.75">
      <c r="A16" s="20" t="s">
        <v>32</v>
      </c>
      <c r="B16" s="24">
        <v>16298</v>
      </c>
      <c r="C16" s="24">
        <v>17122</v>
      </c>
      <c r="D16" s="24">
        <v>19122</v>
      </c>
      <c r="E16" s="24">
        <v>21186</v>
      </c>
      <c r="F16" s="24">
        <v>23338</v>
      </c>
      <c r="G16" s="24">
        <v>25428</v>
      </c>
      <c r="H16" s="24">
        <v>27349</v>
      </c>
      <c r="I16" s="24">
        <v>29074</v>
      </c>
      <c r="J16" s="23">
        <v>0.00991317022619298</v>
      </c>
      <c r="K16" s="23">
        <v>0.022340967333992046</v>
      </c>
      <c r="L16" s="23">
        <v>0.020711789025385396</v>
      </c>
      <c r="M16" s="23">
        <v>0.01953686416500644</v>
      </c>
      <c r="N16" s="23">
        <v>0.017301566969234905</v>
      </c>
      <c r="O16" s="23">
        <v>0.014672405515282039</v>
      </c>
      <c r="P16" s="23">
        <f t="shared" si="0"/>
        <v>0.012614720830743354</v>
      </c>
    </row>
    <row r="17" spans="1:16" ht="12.75">
      <c r="A17" s="20" t="s">
        <v>50</v>
      </c>
      <c r="B17" s="24">
        <v>2230</v>
      </c>
      <c r="C17" s="24">
        <v>2163</v>
      </c>
      <c r="D17" s="24">
        <v>2161</v>
      </c>
      <c r="E17" s="24">
        <v>2202</v>
      </c>
      <c r="F17" s="24">
        <v>2245</v>
      </c>
      <c r="G17" s="24">
        <v>2268</v>
      </c>
      <c r="H17" s="24">
        <v>2287</v>
      </c>
      <c r="I17" s="24">
        <v>2294</v>
      </c>
      <c r="J17" s="23">
        <v>-0.006082513857403327</v>
      </c>
      <c r="K17" s="23">
        <v>-0.00018499677522043623</v>
      </c>
      <c r="L17" s="23">
        <v>0.0037660660269247526</v>
      </c>
      <c r="M17" s="23">
        <v>0.0038753865444085545</v>
      </c>
      <c r="N17" s="23">
        <v>0.0020406522367582003</v>
      </c>
      <c r="O17" s="23">
        <v>0.0016698985653735843</v>
      </c>
      <c r="P17" s="23">
        <f t="shared" si="0"/>
        <v>0.0006121556624398838</v>
      </c>
    </row>
    <row r="18" spans="1:16" ht="12.75">
      <c r="A18" s="20" t="s">
        <v>30</v>
      </c>
      <c r="B18" s="24">
        <v>9391</v>
      </c>
      <c r="C18" s="24">
        <v>9618</v>
      </c>
      <c r="D18" s="24">
        <v>10530</v>
      </c>
      <c r="E18" s="24">
        <v>11651</v>
      </c>
      <c r="F18" s="24">
        <v>12774</v>
      </c>
      <c r="G18" s="24">
        <v>13850</v>
      </c>
      <c r="H18" s="24">
        <v>14853</v>
      </c>
      <c r="I18" s="24">
        <v>15778</v>
      </c>
      <c r="J18" s="23">
        <v>0.004788339438820843</v>
      </c>
      <c r="K18" s="23">
        <v>0.018283530620049948</v>
      </c>
      <c r="L18" s="23">
        <v>0.020438806685482147</v>
      </c>
      <c r="M18" s="23">
        <v>0.01857436512669275</v>
      </c>
      <c r="N18" s="23">
        <v>0.01630619369377606</v>
      </c>
      <c r="O18" s="23">
        <v>0.014081550491366501</v>
      </c>
      <c r="P18" s="23">
        <f t="shared" si="0"/>
        <v>0.012455396216252624</v>
      </c>
    </row>
    <row r="19" spans="1:16" ht="12.75">
      <c r="A19" s="20" t="s">
        <v>39</v>
      </c>
      <c r="B19" s="24">
        <v>8400</v>
      </c>
      <c r="C19" s="24">
        <v>8537</v>
      </c>
      <c r="D19" s="24">
        <v>8901</v>
      </c>
      <c r="E19" s="24">
        <v>9324</v>
      </c>
      <c r="F19" s="24">
        <v>9655</v>
      </c>
      <c r="G19" s="24">
        <v>9954</v>
      </c>
      <c r="H19" s="24">
        <v>10195</v>
      </c>
      <c r="I19" s="24">
        <v>10395</v>
      </c>
      <c r="J19" s="23">
        <v>0.0032408306086746386</v>
      </c>
      <c r="K19" s="23">
        <v>0.008385759534337067</v>
      </c>
      <c r="L19" s="23">
        <v>0.009328863341249605</v>
      </c>
      <c r="M19" s="23">
        <v>0.007001233782158778</v>
      </c>
      <c r="N19" s="23">
        <v>0.006118354042552454</v>
      </c>
      <c r="O19" s="23">
        <v>0.004796049120315393</v>
      </c>
      <c r="P19" s="23">
        <f t="shared" si="0"/>
        <v>0.003923491907797949</v>
      </c>
    </row>
    <row r="20" spans="1:16" ht="12.75">
      <c r="A20" s="20" t="s">
        <v>40</v>
      </c>
      <c r="B20" s="24">
        <v>3675</v>
      </c>
      <c r="C20" s="24">
        <v>3781</v>
      </c>
      <c r="D20" s="24">
        <v>3967</v>
      </c>
      <c r="E20" s="24">
        <v>4164</v>
      </c>
      <c r="F20" s="24">
        <v>4314</v>
      </c>
      <c r="G20" s="24">
        <v>4469</v>
      </c>
      <c r="H20" s="24">
        <v>4599</v>
      </c>
      <c r="I20" s="24">
        <v>4714</v>
      </c>
      <c r="J20" s="23">
        <v>0.005703280579141046</v>
      </c>
      <c r="K20" s="23">
        <v>0.009650592848464923</v>
      </c>
      <c r="L20" s="23">
        <v>0.009740333086226016</v>
      </c>
      <c r="M20" s="23">
        <v>0.007102986832288938</v>
      </c>
      <c r="N20" s="23">
        <v>0.0070848037057058555</v>
      </c>
      <c r="O20" s="23">
        <v>0.005751319417672152</v>
      </c>
      <c r="P20" s="23">
        <f t="shared" si="0"/>
        <v>0.005001087192868026</v>
      </c>
    </row>
    <row r="21" spans="1:16" ht="12.75">
      <c r="A21" s="20" t="s">
        <v>56</v>
      </c>
      <c r="B21" s="24">
        <v>5513</v>
      </c>
      <c r="C21" s="24">
        <v>5817</v>
      </c>
      <c r="D21" s="24">
        <v>5799</v>
      </c>
      <c r="E21" s="24">
        <v>5809</v>
      </c>
      <c r="F21" s="24">
        <v>5820</v>
      </c>
      <c r="G21" s="24">
        <v>5848</v>
      </c>
      <c r="H21" s="24">
        <v>5814</v>
      </c>
      <c r="I21" s="24">
        <v>5722</v>
      </c>
      <c r="J21" s="23">
        <v>0.010792973480884704</v>
      </c>
      <c r="K21" s="23">
        <v>-0.000619643148705884</v>
      </c>
      <c r="L21" s="23">
        <v>0.0003446494011805079</v>
      </c>
      <c r="M21" s="23">
        <v>0.0003784361354839394</v>
      </c>
      <c r="N21" s="23">
        <v>0.0009603529847288517</v>
      </c>
      <c r="O21" s="23">
        <v>-0.001165504333780376</v>
      </c>
      <c r="P21" s="23">
        <f t="shared" si="0"/>
        <v>-0.00316477468180254</v>
      </c>
    </row>
    <row r="22" spans="1:16" ht="12.75">
      <c r="A22" s="20" t="s">
        <v>33</v>
      </c>
      <c r="B22" s="24">
        <v>3540</v>
      </c>
      <c r="C22" s="24">
        <v>4062</v>
      </c>
      <c r="D22" s="24">
        <v>4815</v>
      </c>
      <c r="E22" s="24">
        <v>5674</v>
      </c>
      <c r="F22" s="24">
        <v>6562</v>
      </c>
      <c r="G22" s="24">
        <v>7447</v>
      </c>
      <c r="H22" s="24">
        <v>8266</v>
      </c>
      <c r="I22" s="24">
        <v>9009</v>
      </c>
      <c r="J22" s="23">
        <v>0.027891634126331777</v>
      </c>
      <c r="K22" s="23">
        <v>0.034597142264004344</v>
      </c>
      <c r="L22" s="23">
        <v>0.03337656415541712</v>
      </c>
      <c r="M22" s="23">
        <v>0.02950717784803536</v>
      </c>
      <c r="N22" s="23">
        <v>0.025626008780324838</v>
      </c>
      <c r="O22" s="23">
        <v>0.02108714677312684</v>
      </c>
      <c r="P22" s="23">
        <f t="shared" si="0"/>
        <v>0.017977256230341167</v>
      </c>
    </row>
    <row r="23" spans="1:16" ht="12.75">
      <c r="A23" s="20" t="s">
        <v>14</v>
      </c>
      <c r="B23" s="24">
        <v>28009</v>
      </c>
      <c r="C23" s="24">
        <v>30728</v>
      </c>
      <c r="D23" s="24">
        <v>34994</v>
      </c>
      <c r="E23" s="24">
        <v>40608</v>
      </c>
      <c r="F23" s="24">
        <v>46727</v>
      </c>
      <c r="G23" s="24">
        <v>52751</v>
      </c>
      <c r="H23" s="24">
        <v>57875</v>
      </c>
      <c r="I23" s="24">
        <v>61517</v>
      </c>
      <c r="J23" s="23">
        <v>0.018702420612277004</v>
      </c>
      <c r="K23" s="23">
        <v>0.026341426169337545</v>
      </c>
      <c r="L23" s="23">
        <v>0.030204879566797516</v>
      </c>
      <c r="M23" s="23">
        <v>0.028469127768530278</v>
      </c>
      <c r="N23" s="23">
        <v>0.024548589083955852</v>
      </c>
      <c r="O23" s="23">
        <v>0.018713499864060124</v>
      </c>
      <c r="P23" s="23">
        <f t="shared" si="0"/>
        <v>0.012585745140388748</v>
      </c>
    </row>
    <row r="24" spans="1:16" ht="12.75">
      <c r="A24" s="20" t="s">
        <v>6</v>
      </c>
      <c r="B24" s="24">
        <v>555782</v>
      </c>
      <c r="C24" s="24">
        <v>572116</v>
      </c>
      <c r="D24" s="24">
        <v>591003</v>
      </c>
      <c r="E24" s="24">
        <v>614501</v>
      </c>
      <c r="F24" s="24">
        <v>644809</v>
      </c>
      <c r="G24" s="24">
        <v>680304</v>
      </c>
      <c r="H24" s="24">
        <v>719585</v>
      </c>
      <c r="I24" s="24">
        <v>760950</v>
      </c>
      <c r="J24" s="23">
        <v>0.00580994001037638</v>
      </c>
      <c r="K24" s="23">
        <v>0.006517008992205087</v>
      </c>
      <c r="L24" s="23">
        <v>0.007828375308158497</v>
      </c>
      <c r="M24" s="23">
        <v>0.00967522376572072</v>
      </c>
      <c r="N24" s="23">
        <v>0.010774755690717841</v>
      </c>
      <c r="O24" s="23">
        <v>0.011290239024545734</v>
      </c>
      <c r="P24" s="23">
        <f t="shared" si="0"/>
        <v>0.011496904465768454</v>
      </c>
    </row>
    <row r="25" spans="1:16" ht="12.75">
      <c r="A25" s="20" t="s">
        <v>10</v>
      </c>
      <c r="B25" s="24">
        <v>1844</v>
      </c>
      <c r="C25" s="24">
        <v>1884</v>
      </c>
      <c r="D25" s="24">
        <v>2060</v>
      </c>
      <c r="E25" s="24">
        <v>2221</v>
      </c>
      <c r="F25" s="24">
        <v>2381</v>
      </c>
      <c r="G25" s="24">
        <v>2553</v>
      </c>
      <c r="H25" s="24">
        <v>2724</v>
      </c>
      <c r="I25" s="24">
        <v>2884</v>
      </c>
      <c r="J25" s="23">
        <v>0.004301234071339088</v>
      </c>
      <c r="K25" s="23">
        <v>0.01802223662161162</v>
      </c>
      <c r="L25" s="23">
        <v>0.015164138697585816</v>
      </c>
      <c r="M25" s="23">
        <v>0.014009835188085962</v>
      </c>
      <c r="N25" s="23">
        <v>0.014047465418575156</v>
      </c>
      <c r="O25" s="23">
        <v>0.013050878938325017</v>
      </c>
      <c r="P25" s="23">
        <f t="shared" si="0"/>
        <v>0.011747430249632896</v>
      </c>
    </row>
    <row r="26" spans="1:16" ht="12.75">
      <c r="A26" s="20" t="s">
        <v>7</v>
      </c>
      <c r="B26" s="24">
        <v>180690</v>
      </c>
      <c r="C26" s="24">
        <v>245112</v>
      </c>
      <c r="D26" s="24">
        <v>296615</v>
      </c>
      <c r="E26" s="24">
        <v>352031</v>
      </c>
      <c r="F26" s="24">
        <v>400005</v>
      </c>
      <c r="G26" s="24">
        <v>439947</v>
      </c>
      <c r="H26" s="24">
        <v>474786</v>
      </c>
      <c r="I26" s="24">
        <v>522053</v>
      </c>
      <c r="J26" s="23">
        <v>0.06288454244978325</v>
      </c>
      <c r="K26" s="23">
        <v>0.038880769551363104</v>
      </c>
      <c r="L26" s="23">
        <v>0.03485037149551351</v>
      </c>
      <c r="M26" s="23">
        <v>0.02588080078330046</v>
      </c>
      <c r="N26" s="23">
        <v>0.01921777274093639</v>
      </c>
      <c r="O26" s="23">
        <v>0.015358733649136314</v>
      </c>
      <c r="P26" s="23">
        <f t="shared" si="0"/>
        <v>0.019910865105542276</v>
      </c>
    </row>
    <row r="27" spans="1:16" ht="12.75">
      <c r="A27" s="20" t="s">
        <v>25</v>
      </c>
      <c r="B27" s="24">
        <v>43354</v>
      </c>
      <c r="C27" s="24">
        <v>48820</v>
      </c>
      <c r="D27" s="24">
        <v>57324</v>
      </c>
      <c r="E27" s="24">
        <v>65544</v>
      </c>
      <c r="F27" s="24">
        <v>73098</v>
      </c>
      <c r="G27" s="24">
        <v>80387</v>
      </c>
      <c r="H27" s="24">
        <v>88389</v>
      </c>
      <c r="I27" s="24">
        <v>97580</v>
      </c>
      <c r="J27" s="23">
        <v>0.02403245326674086</v>
      </c>
      <c r="K27" s="23">
        <v>0.032637143685301906</v>
      </c>
      <c r="L27" s="23">
        <v>0.02716281991075631</v>
      </c>
      <c r="M27" s="23">
        <v>0.022055572730873108</v>
      </c>
      <c r="N27" s="23">
        <v>0.01919213910175066</v>
      </c>
      <c r="O27" s="23">
        <v>0.019160257430432592</v>
      </c>
      <c r="P27" s="23">
        <f t="shared" si="0"/>
        <v>0.020796705472400402</v>
      </c>
    </row>
    <row r="28" spans="1:16" ht="12.75">
      <c r="A28" s="20" t="s">
        <v>51</v>
      </c>
      <c r="B28" s="24">
        <v>20188</v>
      </c>
      <c r="C28" s="24">
        <v>23321</v>
      </c>
      <c r="D28" s="24">
        <v>28003</v>
      </c>
      <c r="E28" s="24">
        <v>34578</v>
      </c>
      <c r="F28" s="24">
        <v>42611</v>
      </c>
      <c r="G28" s="24">
        <v>51476</v>
      </c>
      <c r="H28" s="24">
        <v>59161</v>
      </c>
      <c r="I28" s="24">
        <v>65728</v>
      </c>
      <c r="J28" s="23">
        <v>0.029273460043337307</v>
      </c>
      <c r="K28" s="23">
        <v>0.03726919011762897</v>
      </c>
      <c r="L28" s="23">
        <v>0.04308346718183542</v>
      </c>
      <c r="M28" s="23">
        <v>0.04266398162587093</v>
      </c>
      <c r="N28" s="23">
        <v>0.03852418114244949</v>
      </c>
      <c r="O28" s="23">
        <v>0.02822022657611467</v>
      </c>
      <c r="P28" s="23">
        <f t="shared" si="0"/>
        <v>0.02220043609810518</v>
      </c>
    </row>
    <row r="29" spans="1:16" ht="12.75">
      <c r="A29" s="20" t="s">
        <v>67</v>
      </c>
      <c r="B29" s="24">
        <v>520572</v>
      </c>
      <c r="C29" s="24">
        <v>564776</v>
      </c>
      <c r="D29" s="24">
        <v>647060</v>
      </c>
      <c r="E29" s="24">
        <v>707570</v>
      </c>
      <c r="F29" s="24">
        <v>762151</v>
      </c>
      <c r="G29" s="24">
        <v>815265</v>
      </c>
      <c r="H29" s="24">
        <v>868222</v>
      </c>
      <c r="I29" s="24">
        <v>934554</v>
      </c>
      <c r="J29" s="23">
        <v>0.01643377004854174</v>
      </c>
      <c r="K29" s="23">
        <v>0.02757531781263678</v>
      </c>
      <c r="L29" s="23">
        <v>0.018040303011883196</v>
      </c>
      <c r="M29" s="23">
        <v>0.014972609937545567</v>
      </c>
      <c r="N29" s="23">
        <v>0.013564882379884846</v>
      </c>
      <c r="O29" s="23">
        <v>0.012666393456600034</v>
      </c>
      <c r="P29" s="23">
        <f t="shared" si="0"/>
        <v>0.015279962958782445</v>
      </c>
    </row>
    <row r="30" spans="1:16" ht="12.75">
      <c r="A30" s="20" t="s">
        <v>34</v>
      </c>
      <c r="B30" s="24">
        <v>46439</v>
      </c>
      <c r="C30" s="24">
        <v>47985</v>
      </c>
      <c r="D30" s="24">
        <v>52018</v>
      </c>
      <c r="E30" s="24">
        <v>56914</v>
      </c>
      <c r="F30" s="24">
        <v>62334</v>
      </c>
      <c r="G30" s="24">
        <v>67786</v>
      </c>
      <c r="H30" s="24">
        <v>72502</v>
      </c>
      <c r="I30" s="24">
        <v>76940</v>
      </c>
      <c r="J30" s="23">
        <v>0.006571264362227103</v>
      </c>
      <c r="K30" s="23">
        <v>0.016271227867384663</v>
      </c>
      <c r="L30" s="23">
        <v>0.01815310922309532</v>
      </c>
      <c r="M30" s="23">
        <v>0.018359636607345742</v>
      </c>
      <c r="N30" s="23">
        <v>0.016911133398947342</v>
      </c>
      <c r="O30" s="23">
        <v>0.01354257381068491</v>
      </c>
      <c r="P30" s="23">
        <f t="shared" si="0"/>
        <v>0.012242420898733819</v>
      </c>
    </row>
    <row r="31" spans="1:16" ht="12.75">
      <c r="A31" s="20" t="s">
        <v>20</v>
      </c>
      <c r="B31" s="24">
        <v>44267</v>
      </c>
      <c r="C31" s="24">
        <v>50194</v>
      </c>
      <c r="D31" s="24">
        <v>62770</v>
      </c>
      <c r="E31" s="24">
        <v>79711</v>
      </c>
      <c r="F31" s="24">
        <v>97603</v>
      </c>
      <c r="G31" s="24">
        <v>114776</v>
      </c>
      <c r="H31" s="24">
        <v>130383</v>
      </c>
      <c r="I31" s="24">
        <v>145729</v>
      </c>
      <c r="J31" s="23">
        <v>0.025449654625963714</v>
      </c>
      <c r="K31" s="23">
        <v>0.04573119716293217</v>
      </c>
      <c r="L31" s="23">
        <v>0.04894622847135133</v>
      </c>
      <c r="M31" s="23">
        <v>0.04133144232920527</v>
      </c>
      <c r="N31" s="23">
        <v>0.0329459179687821</v>
      </c>
      <c r="O31" s="23">
        <v>0.025826648626646076</v>
      </c>
      <c r="P31" s="23">
        <f t="shared" si="0"/>
        <v>0.023539878665163404</v>
      </c>
    </row>
    <row r="32" spans="1:16" ht="12.75">
      <c r="A32" s="20" t="s">
        <v>31</v>
      </c>
      <c r="B32" s="24">
        <v>4775</v>
      </c>
      <c r="C32" s="24">
        <v>4926</v>
      </c>
      <c r="D32" s="24">
        <v>5385</v>
      </c>
      <c r="E32" s="24">
        <v>5906</v>
      </c>
      <c r="F32" s="24">
        <v>6459</v>
      </c>
      <c r="G32" s="24">
        <v>7002</v>
      </c>
      <c r="H32" s="24">
        <v>7519</v>
      </c>
      <c r="I32" s="24">
        <v>8075</v>
      </c>
      <c r="J32" s="23">
        <v>0.006246091131352216</v>
      </c>
      <c r="K32" s="23">
        <v>0.017977689811111475</v>
      </c>
      <c r="L32" s="23">
        <v>0.018641925495892053</v>
      </c>
      <c r="M32" s="23">
        <v>0.018062330604629473</v>
      </c>
      <c r="N32" s="23">
        <v>0.016275285850883225</v>
      </c>
      <c r="O32" s="23">
        <v>0.014349444448246373</v>
      </c>
      <c r="P32" s="23">
        <f t="shared" si="0"/>
        <v>0.01478920069158134</v>
      </c>
    </row>
    <row r="33" spans="1:16" ht="12.75">
      <c r="A33" s="20" t="s">
        <v>26</v>
      </c>
      <c r="B33" s="24">
        <v>12884</v>
      </c>
      <c r="C33" s="24">
        <v>14317</v>
      </c>
      <c r="D33" s="24">
        <v>16855</v>
      </c>
      <c r="E33" s="24">
        <v>19765</v>
      </c>
      <c r="F33" s="24">
        <v>22766</v>
      </c>
      <c r="G33" s="24">
        <v>25952</v>
      </c>
      <c r="H33" s="24">
        <v>29087</v>
      </c>
      <c r="I33" s="24">
        <v>32004</v>
      </c>
      <c r="J33" s="23">
        <v>0.021316296585102368</v>
      </c>
      <c r="K33" s="23">
        <v>0.033178467325931216</v>
      </c>
      <c r="L33" s="23">
        <v>0.0323658082527154</v>
      </c>
      <c r="M33" s="23">
        <v>0.028674519906256135</v>
      </c>
      <c r="N33" s="23">
        <v>0.02654223018471713</v>
      </c>
      <c r="O33" s="23">
        <v>0.023070635716121224</v>
      </c>
      <c r="P33" s="23">
        <f t="shared" si="0"/>
        <v>0.020057070168803915</v>
      </c>
    </row>
    <row r="34" spans="1:16" ht="12.75">
      <c r="A34" s="20" t="s">
        <v>15</v>
      </c>
      <c r="B34" s="24">
        <v>13967</v>
      </c>
      <c r="C34" s="24">
        <v>14264</v>
      </c>
      <c r="D34" s="24">
        <v>15227</v>
      </c>
      <c r="E34" s="24">
        <v>16512</v>
      </c>
      <c r="F34" s="24">
        <v>17884</v>
      </c>
      <c r="G34" s="24">
        <v>19169</v>
      </c>
      <c r="H34" s="24">
        <v>20259</v>
      </c>
      <c r="I34" s="24">
        <v>21217</v>
      </c>
      <c r="J34" s="23">
        <v>0.00421716255627369</v>
      </c>
      <c r="K34" s="23">
        <v>0.013151994013226309</v>
      </c>
      <c r="L34" s="23">
        <v>0.01633543201312193</v>
      </c>
      <c r="M34" s="23">
        <v>0.01609191625028128</v>
      </c>
      <c r="N34" s="23">
        <v>0.013974327191458524</v>
      </c>
      <c r="O34" s="23">
        <v>0.011122348151196393</v>
      </c>
      <c r="P34" s="23">
        <f t="shared" si="0"/>
        <v>0.009457525050594783</v>
      </c>
    </row>
    <row r="35" spans="1:16" ht="12.75">
      <c r="A35" s="20" t="s">
        <v>16</v>
      </c>
      <c r="B35" s="24">
        <v>791</v>
      </c>
      <c r="C35" s="24">
        <v>845</v>
      </c>
      <c r="D35" s="24">
        <v>910</v>
      </c>
      <c r="E35" s="24">
        <v>1007</v>
      </c>
      <c r="F35" s="24">
        <v>1100</v>
      </c>
      <c r="G35" s="24">
        <v>1186</v>
      </c>
      <c r="H35" s="24">
        <v>1277</v>
      </c>
      <c r="I35" s="24">
        <v>1370</v>
      </c>
      <c r="J35" s="23">
        <v>0.01329533928241644</v>
      </c>
      <c r="K35" s="23">
        <v>0.014931978945393665</v>
      </c>
      <c r="L35" s="23">
        <v>0.020463829399963718</v>
      </c>
      <c r="M35" s="23">
        <v>0.01782389623063141</v>
      </c>
      <c r="N35" s="23">
        <v>0.015169124924099497</v>
      </c>
      <c r="O35" s="23">
        <v>0.014895300843570158</v>
      </c>
      <c r="P35" s="23">
        <f t="shared" si="0"/>
        <v>0.014565387627251392</v>
      </c>
    </row>
    <row r="36" spans="1:16" ht="12.75">
      <c r="A36" s="20" t="s">
        <v>36</v>
      </c>
      <c r="B36" s="24">
        <v>7861</v>
      </c>
      <c r="C36" s="24">
        <v>8183</v>
      </c>
      <c r="D36" s="24">
        <v>9147</v>
      </c>
      <c r="E36" s="24">
        <v>10006</v>
      </c>
      <c r="F36" s="24">
        <v>10849</v>
      </c>
      <c r="G36" s="24">
        <v>11650</v>
      </c>
      <c r="H36" s="24">
        <v>12129</v>
      </c>
      <c r="I36" s="24">
        <v>12457</v>
      </c>
      <c r="J36" s="23">
        <v>0.008061320216216084</v>
      </c>
      <c r="K36" s="23">
        <v>0.02252332971916915</v>
      </c>
      <c r="L36" s="23">
        <v>0.01811389323740542</v>
      </c>
      <c r="M36" s="23">
        <v>0.016309165231153555</v>
      </c>
      <c r="N36" s="23">
        <v>0.014348621265050987</v>
      </c>
      <c r="O36" s="23">
        <v>0.008091177939010485</v>
      </c>
      <c r="P36" s="23">
        <f t="shared" si="0"/>
        <v>0.005408525022672928</v>
      </c>
    </row>
    <row r="37" spans="1:16" ht="12.75">
      <c r="A37" s="20" t="s">
        <v>27</v>
      </c>
      <c r="B37" s="24">
        <v>1586</v>
      </c>
      <c r="C37" s="24">
        <v>1601</v>
      </c>
      <c r="D37" s="24">
        <v>1692</v>
      </c>
      <c r="E37" s="24">
        <v>1758</v>
      </c>
      <c r="F37" s="24">
        <v>1841</v>
      </c>
      <c r="G37" s="24">
        <v>1920</v>
      </c>
      <c r="H37" s="24">
        <v>1965</v>
      </c>
      <c r="I37" s="24">
        <v>2008</v>
      </c>
      <c r="J37" s="23">
        <v>0.0018844354814695485</v>
      </c>
      <c r="K37" s="23">
        <v>0.011117915150724356</v>
      </c>
      <c r="L37" s="23">
        <v>0.007682467494191769</v>
      </c>
      <c r="M37" s="23">
        <v>0.009269115221278934</v>
      </c>
      <c r="N37" s="23">
        <v>0.00843866322687914</v>
      </c>
      <c r="O37" s="23">
        <v>0.004644162706981758</v>
      </c>
      <c r="P37" s="23">
        <f t="shared" si="0"/>
        <v>0.00437659033078881</v>
      </c>
    </row>
    <row r="38" spans="1:16" ht="12.75">
      <c r="A38" s="20" t="s">
        <v>8</v>
      </c>
      <c r="B38" s="24">
        <v>528010</v>
      </c>
      <c r="C38" s="24">
        <v>538556</v>
      </c>
      <c r="D38" s="24">
        <v>571288</v>
      </c>
      <c r="E38" s="24">
        <v>605399</v>
      </c>
      <c r="F38" s="24">
        <v>638148</v>
      </c>
      <c r="G38" s="24">
        <v>668065</v>
      </c>
      <c r="H38" s="24">
        <v>693198</v>
      </c>
      <c r="I38" s="24">
        <v>675378</v>
      </c>
      <c r="J38" s="23">
        <v>0.003963084500875347</v>
      </c>
      <c r="K38" s="23">
        <v>0.01187029474632939</v>
      </c>
      <c r="L38" s="23">
        <v>0.011666384368261173</v>
      </c>
      <c r="M38" s="23">
        <v>0.010592201674602952</v>
      </c>
      <c r="N38" s="23">
        <v>0.009205157813118925</v>
      </c>
      <c r="O38" s="23">
        <v>0.007413383766208037</v>
      </c>
      <c r="P38" s="23">
        <f t="shared" si="0"/>
        <v>-0.0051413881748072045</v>
      </c>
    </row>
    <row r="39" spans="1:16" ht="12.75">
      <c r="A39" s="20" t="s">
        <v>57</v>
      </c>
      <c r="B39" s="24">
        <v>1622</v>
      </c>
      <c r="C39" s="24">
        <v>1514</v>
      </c>
      <c r="D39" s="24">
        <v>1487</v>
      </c>
      <c r="E39" s="24">
        <v>1493</v>
      </c>
      <c r="F39" s="24">
        <v>1519</v>
      </c>
      <c r="G39" s="24">
        <v>1534</v>
      </c>
      <c r="H39" s="24">
        <v>1553</v>
      </c>
      <c r="I39" s="24">
        <v>1561</v>
      </c>
      <c r="J39" s="23">
        <v>-0.013686437407301355</v>
      </c>
      <c r="K39" s="23">
        <v>-0.003592429237686434</v>
      </c>
      <c r="L39" s="23">
        <v>0.0008056946134802345</v>
      </c>
      <c r="M39" s="23">
        <v>0.0034589092795125342</v>
      </c>
      <c r="N39" s="23">
        <v>0.001967228325951087</v>
      </c>
      <c r="O39" s="23">
        <v>0.0024650013767628653</v>
      </c>
      <c r="P39" s="23">
        <f t="shared" si="0"/>
        <v>0.0010302640051513378</v>
      </c>
    </row>
    <row r="40" spans="1:16" ht="12.75">
      <c r="A40" s="20" t="s">
        <v>52</v>
      </c>
      <c r="B40" s="24">
        <v>8012</v>
      </c>
      <c r="C40" s="24">
        <v>8037</v>
      </c>
      <c r="D40" s="24">
        <v>8291</v>
      </c>
      <c r="E40" s="24">
        <v>8607</v>
      </c>
      <c r="F40" s="24">
        <v>8879</v>
      </c>
      <c r="G40" s="24">
        <v>9099</v>
      </c>
      <c r="H40" s="24">
        <v>9289</v>
      </c>
      <c r="I40" s="24">
        <v>9421</v>
      </c>
      <c r="J40" s="23">
        <v>0.0006232864477249134</v>
      </c>
      <c r="K40" s="23">
        <v>0.006242344710621683</v>
      </c>
      <c r="L40" s="23">
        <v>0.007509100252558687</v>
      </c>
      <c r="M40" s="23">
        <v>0.006242023212088554</v>
      </c>
      <c r="N40" s="23">
        <v>0.004907116518076959</v>
      </c>
      <c r="O40" s="23">
        <v>0.004141831178201327</v>
      </c>
      <c r="P40" s="23">
        <f t="shared" si="0"/>
        <v>0.0028420712670901072</v>
      </c>
    </row>
    <row r="41" spans="1:16" ht="12.75">
      <c r="A41" s="20" t="s">
        <v>35</v>
      </c>
      <c r="B41" s="24">
        <v>7908</v>
      </c>
      <c r="C41" s="24">
        <v>7995</v>
      </c>
      <c r="D41" s="24">
        <v>9540</v>
      </c>
      <c r="E41" s="24">
        <v>11685</v>
      </c>
      <c r="F41" s="24">
        <v>13912</v>
      </c>
      <c r="G41" s="24">
        <v>16354</v>
      </c>
      <c r="H41" s="24">
        <v>18666</v>
      </c>
      <c r="I41" s="24">
        <v>20834</v>
      </c>
      <c r="J41" s="23">
        <v>0.0021906842455532427</v>
      </c>
      <c r="K41" s="23">
        <v>0.035967142742529656</v>
      </c>
      <c r="L41" s="23">
        <v>0.04139639130475792</v>
      </c>
      <c r="M41" s="23">
        <v>0.03550492894899615</v>
      </c>
      <c r="N41" s="23">
        <v>0.03287290502005713</v>
      </c>
      <c r="O41" s="23">
        <v>0.02679903918868143</v>
      </c>
      <c r="P41" s="23">
        <f t="shared" si="0"/>
        <v>0.023229401050037478</v>
      </c>
    </row>
    <row r="42" spans="1:16" ht="12.75">
      <c r="A42" s="20" t="s">
        <v>11</v>
      </c>
      <c r="B42" s="24">
        <v>44566</v>
      </c>
      <c r="C42" s="24">
        <v>47980</v>
      </c>
      <c r="D42" s="24">
        <v>54815</v>
      </c>
      <c r="E42" s="24">
        <v>61794</v>
      </c>
      <c r="F42" s="24">
        <v>68589</v>
      </c>
      <c r="G42" s="24">
        <v>75027</v>
      </c>
      <c r="H42" s="24">
        <v>80943</v>
      </c>
      <c r="I42" s="24">
        <v>86351</v>
      </c>
      <c r="J42" s="23">
        <v>0.014872109628831565</v>
      </c>
      <c r="K42" s="23">
        <v>0.026993831236803878</v>
      </c>
      <c r="L42" s="23">
        <v>0.024258031384889467</v>
      </c>
      <c r="M42" s="23">
        <v>0.021084379689410238</v>
      </c>
      <c r="N42" s="23">
        <v>0.018105121275096447</v>
      </c>
      <c r="O42" s="23">
        <v>0.015295223608736919</v>
      </c>
      <c r="P42" s="23">
        <f t="shared" si="0"/>
        <v>0.013362489653212739</v>
      </c>
    </row>
    <row r="43" spans="1:16" ht="12.75">
      <c r="A43" s="20" t="s">
        <v>62</v>
      </c>
      <c r="B43" s="24">
        <v>253137</v>
      </c>
      <c r="C43" s="24">
        <v>271551</v>
      </c>
      <c r="D43" s="24">
        <v>296198</v>
      </c>
      <c r="E43" s="24">
        <v>330543</v>
      </c>
      <c r="F43" s="24">
        <v>365882</v>
      </c>
      <c r="G43" s="24">
        <v>402782</v>
      </c>
      <c r="H43" s="24">
        <v>438856</v>
      </c>
      <c r="I43" s="24">
        <v>472799</v>
      </c>
      <c r="J43" s="23">
        <v>0.014142902349887354</v>
      </c>
      <c r="K43" s="23">
        <v>0.017527471020251317</v>
      </c>
      <c r="L43" s="23">
        <v>0.02218421129274062</v>
      </c>
      <c r="M43" s="23">
        <v>0.020522574521725234</v>
      </c>
      <c r="N43" s="23">
        <v>0.019402752585739425</v>
      </c>
      <c r="O43" s="23">
        <v>0.017303168751632958</v>
      </c>
      <c r="P43" s="23">
        <f t="shared" si="0"/>
        <v>0.01546885538764422</v>
      </c>
    </row>
    <row r="44" spans="1:16" ht="12.75">
      <c r="A44" s="20" t="s">
        <v>37</v>
      </c>
      <c r="B44" s="24">
        <v>15276</v>
      </c>
      <c r="C44" s="24">
        <v>16517</v>
      </c>
      <c r="D44" s="24">
        <v>18217</v>
      </c>
      <c r="E44" s="24">
        <v>19988</v>
      </c>
      <c r="F44" s="24">
        <v>21756</v>
      </c>
      <c r="G44" s="24">
        <v>23336</v>
      </c>
      <c r="H44" s="24">
        <v>24679</v>
      </c>
      <c r="I44" s="24">
        <v>25883</v>
      </c>
      <c r="J44" s="23">
        <v>0.01574408931658855</v>
      </c>
      <c r="K44" s="23">
        <v>0.019786216948540325</v>
      </c>
      <c r="L44" s="23">
        <v>0.01872859456948306</v>
      </c>
      <c r="M44" s="23">
        <v>0.017095989548368662</v>
      </c>
      <c r="N44" s="23">
        <v>0.014120292917131572</v>
      </c>
      <c r="O44" s="23">
        <v>0.011253943894718121</v>
      </c>
      <c r="P44" s="23">
        <f t="shared" si="0"/>
        <v>0.009757283520401972</v>
      </c>
    </row>
    <row r="45" spans="1:16" ht="12.75">
      <c r="A45" s="20" t="s">
        <v>53</v>
      </c>
      <c r="B45" s="24">
        <v>6170</v>
      </c>
      <c r="C45" s="24">
        <v>6075</v>
      </c>
      <c r="D45" s="24">
        <v>6316</v>
      </c>
      <c r="E45" s="24">
        <v>6562</v>
      </c>
      <c r="F45" s="24">
        <v>6831</v>
      </c>
      <c r="G45" s="24">
        <v>7113</v>
      </c>
      <c r="H45" s="24">
        <v>7378</v>
      </c>
      <c r="I45" s="24">
        <v>7553</v>
      </c>
      <c r="J45" s="23">
        <v>-0.0030985592637845505</v>
      </c>
      <c r="K45" s="23">
        <v>0.007811170687423097</v>
      </c>
      <c r="L45" s="23">
        <v>0.007671141220325417</v>
      </c>
      <c r="M45" s="23">
        <v>0.008067496521438233</v>
      </c>
      <c r="N45" s="23">
        <v>0.008123421381319718</v>
      </c>
      <c r="O45" s="23">
        <v>0.007342525797808586</v>
      </c>
      <c r="P45" s="23">
        <f t="shared" si="0"/>
        <v>0.004743833017077792</v>
      </c>
    </row>
    <row r="46" spans="1:16" ht="12.75">
      <c r="A46" s="20" t="s">
        <v>44</v>
      </c>
      <c r="B46" s="24">
        <v>20862</v>
      </c>
      <c r="C46" s="24">
        <v>22089</v>
      </c>
      <c r="D46" s="24">
        <v>24096</v>
      </c>
      <c r="E46" s="24">
        <v>26586</v>
      </c>
      <c r="F46" s="24">
        <v>29050</v>
      </c>
      <c r="G46" s="24">
        <v>31386</v>
      </c>
      <c r="H46" s="24">
        <v>33145</v>
      </c>
      <c r="I46" s="24">
        <v>34625</v>
      </c>
      <c r="J46" s="23">
        <v>0.011495657978185303</v>
      </c>
      <c r="K46" s="23">
        <v>0.01754536378426952</v>
      </c>
      <c r="L46" s="23">
        <v>0.019862467035840714</v>
      </c>
      <c r="M46" s="23">
        <v>0.01788479563370915</v>
      </c>
      <c r="N46" s="23">
        <v>0.015588949535213725</v>
      </c>
      <c r="O46" s="23">
        <v>0.010965675491867888</v>
      </c>
      <c r="P46" s="23">
        <f t="shared" si="0"/>
        <v>0.008930457082516208</v>
      </c>
    </row>
    <row r="47" spans="1:16" ht="12.75">
      <c r="A47" s="20" t="s">
        <v>21</v>
      </c>
      <c r="B47" s="24">
        <v>117656</v>
      </c>
      <c r="C47" s="24">
        <v>130417</v>
      </c>
      <c r="D47" s="24">
        <v>144689</v>
      </c>
      <c r="E47" s="24">
        <v>162253</v>
      </c>
      <c r="F47" s="24">
        <v>181927</v>
      </c>
      <c r="G47" s="24">
        <v>202721</v>
      </c>
      <c r="H47" s="24">
        <v>224351</v>
      </c>
      <c r="I47" s="24">
        <v>246041</v>
      </c>
      <c r="J47" s="23">
        <v>0.02080790683170397</v>
      </c>
      <c r="K47" s="23">
        <v>0.020987116366384617</v>
      </c>
      <c r="L47" s="23">
        <v>0.02317859029358904</v>
      </c>
      <c r="M47" s="23">
        <v>0.02315371268712929</v>
      </c>
      <c r="N47" s="23">
        <v>0.021880981305638425</v>
      </c>
      <c r="O47" s="23">
        <v>0.020483187180843743</v>
      </c>
      <c r="P47" s="23">
        <f t="shared" si="0"/>
        <v>0.019335772962901877</v>
      </c>
    </row>
    <row r="48" spans="1:16" ht="12.75">
      <c r="A48" s="20" t="s">
        <v>41</v>
      </c>
      <c r="B48" s="24">
        <v>833</v>
      </c>
      <c r="C48" s="24">
        <v>974</v>
      </c>
      <c r="D48" s="24">
        <v>1055</v>
      </c>
      <c r="E48" s="24">
        <v>1120</v>
      </c>
      <c r="F48" s="24">
        <v>1174</v>
      </c>
      <c r="G48" s="24">
        <v>1228</v>
      </c>
      <c r="H48" s="24">
        <v>1211</v>
      </c>
      <c r="I48" s="24">
        <v>1202</v>
      </c>
      <c r="J48" s="23">
        <v>0.03176975061258869</v>
      </c>
      <c r="K48" s="23">
        <v>0.01610526233844989</v>
      </c>
      <c r="L48" s="23">
        <v>0.01202936139017341</v>
      </c>
      <c r="M48" s="23">
        <v>0.00946209242103957</v>
      </c>
      <c r="N48" s="23">
        <v>0.009034589407832527</v>
      </c>
      <c r="O48" s="23">
        <v>-0.0027841899647821355</v>
      </c>
      <c r="P48" s="23">
        <f t="shared" si="0"/>
        <v>-0.0014863748967795186</v>
      </c>
    </row>
    <row r="49" spans="1:16" ht="12.75">
      <c r="A49" s="20" t="s">
        <v>22</v>
      </c>
      <c r="B49" s="24">
        <v>13185</v>
      </c>
      <c r="C49" s="24">
        <v>13501</v>
      </c>
      <c r="D49" s="24">
        <v>14304</v>
      </c>
      <c r="E49" s="24">
        <v>15851</v>
      </c>
      <c r="F49" s="24">
        <v>17792</v>
      </c>
      <c r="G49" s="24">
        <v>19697</v>
      </c>
      <c r="H49" s="24">
        <v>21763</v>
      </c>
      <c r="I49" s="24">
        <v>23831</v>
      </c>
      <c r="J49" s="23">
        <v>0.004748023705714255</v>
      </c>
      <c r="K49" s="23">
        <v>0.011622110294766452</v>
      </c>
      <c r="L49" s="23">
        <v>0.020751044288387588</v>
      </c>
      <c r="M49" s="23">
        <v>0.02337221328818151</v>
      </c>
      <c r="N49" s="23">
        <v>0.020551823423582638</v>
      </c>
      <c r="O49" s="23">
        <v>0.020149298894047485</v>
      </c>
      <c r="P49" s="23">
        <f t="shared" si="0"/>
        <v>0.019004732803381906</v>
      </c>
    </row>
    <row r="50" spans="1:16" ht="12.75">
      <c r="A50" s="20" t="s">
        <v>12</v>
      </c>
      <c r="B50" s="24">
        <v>23864</v>
      </c>
      <c r="C50" s="24">
        <v>25344</v>
      </c>
      <c r="D50" s="24">
        <v>28071</v>
      </c>
      <c r="E50" s="24">
        <v>31116</v>
      </c>
      <c r="F50" s="24">
        <v>34221</v>
      </c>
      <c r="G50" s="24">
        <v>37279</v>
      </c>
      <c r="H50" s="24">
        <v>40092</v>
      </c>
      <c r="I50" s="24">
        <v>42479</v>
      </c>
      <c r="J50" s="23">
        <v>0.012106895937689321</v>
      </c>
      <c r="K50" s="23">
        <v>0.02064930659973241</v>
      </c>
      <c r="L50" s="23">
        <v>0.020810610932385787</v>
      </c>
      <c r="M50" s="23">
        <v>0.019205565905236144</v>
      </c>
      <c r="N50" s="23">
        <v>0.017265489826630676</v>
      </c>
      <c r="O50" s="23">
        <v>0.014655686223127296</v>
      </c>
      <c r="P50" s="23">
        <f t="shared" si="0"/>
        <v>0.011907612491270082</v>
      </c>
    </row>
    <row r="51" spans="1:16" ht="12.75">
      <c r="A51" s="20" t="s">
        <v>17</v>
      </c>
      <c r="B51" s="24">
        <v>33666</v>
      </c>
      <c r="C51" s="24">
        <v>37552</v>
      </c>
      <c r="D51" s="24">
        <v>43177</v>
      </c>
      <c r="E51" s="24">
        <v>51188</v>
      </c>
      <c r="F51" s="24">
        <v>57065</v>
      </c>
      <c r="G51" s="24">
        <v>64905</v>
      </c>
      <c r="H51" s="24">
        <v>70139</v>
      </c>
      <c r="I51" s="24">
        <v>75044</v>
      </c>
      <c r="J51" s="23">
        <v>0.022088049952075695</v>
      </c>
      <c r="K51" s="23">
        <v>0.028309571602811445</v>
      </c>
      <c r="L51" s="23">
        <v>0.034625408137859415</v>
      </c>
      <c r="M51" s="23">
        <v>0.021975141281161514</v>
      </c>
      <c r="N51" s="23">
        <v>0.026081048910265192</v>
      </c>
      <c r="O51" s="23">
        <v>0.01563178285100042</v>
      </c>
      <c r="P51" s="23">
        <f t="shared" si="0"/>
        <v>0.013986512496613868</v>
      </c>
    </row>
    <row r="52" spans="1:16" ht="12.75">
      <c r="A52" s="20" t="s">
        <v>45</v>
      </c>
      <c r="B52" s="24">
        <v>27261</v>
      </c>
      <c r="C52" s="24">
        <v>28902</v>
      </c>
      <c r="D52" s="24">
        <v>32347</v>
      </c>
      <c r="E52" s="24">
        <v>36140</v>
      </c>
      <c r="F52" s="24">
        <v>40155</v>
      </c>
      <c r="G52" s="24">
        <v>44327</v>
      </c>
      <c r="H52" s="24">
        <v>48564</v>
      </c>
      <c r="I52" s="24">
        <v>52767</v>
      </c>
      <c r="J52" s="23">
        <v>0.011759341252768785</v>
      </c>
      <c r="K52" s="23">
        <v>0.022777634041343697</v>
      </c>
      <c r="L52" s="23">
        <v>0.022423511588279377</v>
      </c>
      <c r="M52" s="23">
        <v>0.021292861641807548</v>
      </c>
      <c r="N52" s="23">
        <v>0.019966110060235964</v>
      </c>
      <c r="O52" s="23">
        <v>0.01842539965486556</v>
      </c>
      <c r="P52" s="23">
        <f t="shared" si="0"/>
        <v>0.017309117865085266</v>
      </c>
    </row>
    <row r="53" spans="1:16" ht="12.75">
      <c r="A53" s="20" t="s">
        <v>58</v>
      </c>
      <c r="B53" s="24">
        <v>20244</v>
      </c>
      <c r="C53" s="24">
        <v>19718</v>
      </c>
      <c r="D53" s="24">
        <v>20342</v>
      </c>
      <c r="E53" s="24">
        <v>21297</v>
      </c>
      <c r="F53" s="24">
        <v>22211</v>
      </c>
      <c r="G53" s="24">
        <v>22774</v>
      </c>
      <c r="H53" s="24">
        <v>23121</v>
      </c>
      <c r="I53" s="24">
        <v>23368</v>
      </c>
      <c r="J53" s="23">
        <v>-0.005251468413748905</v>
      </c>
      <c r="K53" s="23">
        <v>0.006250612061282856</v>
      </c>
      <c r="L53" s="23">
        <v>0.009217926497698814</v>
      </c>
      <c r="M53" s="23">
        <v>0.00843970396480942</v>
      </c>
      <c r="N53" s="23">
        <v>0.005018927378775517</v>
      </c>
      <c r="O53" s="23">
        <v>0.003028930182235934</v>
      </c>
      <c r="P53" s="23">
        <f t="shared" si="0"/>
        <v>0.002136585787811951</v>
      </c>
    </row>
    <row r="54" spans="1:16" ht="12.75">
      <c r="A54" s="20" t="s">
        <v>18</v>
      </c>
      <c r="B54" s="24">
        <v>3771</v>
      </c>
      <c r="C54" s="24">
        <v>4280</v>
      </c>
      <c r="D54" s="24">
        <v>4792</v>
      </c>
      <c r="E54" s="24">
        <v>5845</v>
      </c>
      <c r="F54" s="24">
        <v>6711</v>
      </c>
      <c r="G54" s="24">
        <v>6924</v>
      </c>
      <c r="H54" s="24">
        <v>7024</v>
      </c>
      <c r="I54" s="24">
        <v>7067</v>
      </c>
      <c r="J54" s="23">
        <v>0.025645897733835632</v>
      </c>
      <c r="K54" s="23">
        <v>0.022856261488779284</v>
      </c>
      <c r="L54" s="23">
        <v>0.04052744872148151</v>
      </c>
      <c r="M54" s="23">
        <v>0.02801758739797311</v>
      </c>
      <c r="N54" s="23">
        <v>0.006268699797419952</v>
      </c>
      <c r="O54" s="23">
        <v>0.0028719600017423907</v>
      </c>
      <c r="P54" s="23">
        <f t="shared" si="0"/>
        <v>0.0012243735763097785</v>
      </c>
    </row>
    <row r="55" spans="1:16" ht="12.75">
      <c r="A55" s="20" t="s">
        <v>63</v>
      </c>
      <c r="B55" s="24">
        <v>14703</v>
      </c>
      <c r="C55" s="24">
        <v>17255</v>
      </c>
      <c r="D55" s="24">
        <v>25242</v>
      </c>
      <c r="E55" s="24">
        <v>37202</v>
      </c>
      <c r="F55" s="24">
        <v>51139</v>
      </c>
      <c r="G55" s="24">
        <v>67953</v>
      </c>
      <c r="H55" s="24">
        <v>86141</v>
      </c>
      <c r="I55" s="24">
        <v>103424</v>
      </c>
      <c r="J55" s="23">
        <v>0.03252791353763129</v>
      </c>
      <c r="K55" s="23">
        <v>0.07905047375912022</v>
      </c>
      <c r="L55" s="23">
        <v>0.08065857816877098</v>
      </c>
      <c r="M55" s="23">
        <v>0.0657054544814446</v>
      </c>
      <c r="N55" s="23">
        <v>0.05850101960320053</v>
      </c>
      <c r="O55" s="23">
        <v>0.04857682473912717</v>
      </c>
      <c r="P55" s="23">
        <f t="shared" si="0"/>
        <v>0.04012723325710175</v>
      </c>
    </row>
    <row r="56" spans="1:16" ht="12.75">
      <c r="A56" s="20" t="s">
        <v>46</v>
      </c>
      <c r="B56" s="24">
        <v>4486</v>
      </c>
      <c r="C56" s="24">
        <v>4679</v>
      </c>
      <c r="D56" s="24">
        <v>4814</v>
      </c>
      <c r="E56" s="24">
        <v>4955</v>
      </c>
      <c r="F56" s="24">
        <v>5093</v>
      </c>
      <c r="G56" s="24">
        <v>5221</v>
      </c>
      <c r="H56" s="24">
        <v>5283</v>
      </c>
      <c r="I56" s="24">
        <v>5314</v>
      </c>
      <c r="J56" s="23">
        <v>0.00846018192349507</v>
      </c>
      <c r="K56" s="23">
        <v>0.00570499736293284</v>
      </c>
      <c r="L56" s="23">
        <v>0.0057904659950589465</v>
      </c>
      <c r="M56" s="23">
        <v>0.00550909558653645</v>
      </c>
      <c r="N56" s="23">
        <v>0.004976724262657717</v>
      </c>
      <c r="O56" s="23">
        <v>0.0023638221834596518</v>
      </c>
      <c r="P56" s="23">
        <f t="shared" si="0"/>
        <v>0.0011735756199129366</v>
      </c>
    </row>
    <row r="57" spans="1:16" ht="12.75">
      <c r="A57" s="20" t="s">
        <v>28</v>
      </c>
      <c r="B57" s="24">
        <v>15913</v>
      </c>
      <c r="C57" s="24">
        <v>15959</v>
      </c>
      <c r="D57" s="24">
        <v>17138</v>
      </c>
      <c r="E57" s="24">
        <v>19212</v>
      </c>
      <c r="F57" s="24">
        <v>21467</v>
      </c>
      <c r="G57" s="24">
        <v>23790</v>
      </c>
      <c r="H57" s="24">
        <v>26181</v>
      </c>
      <c r="I57" s="24">
        <v>28527</v>
      </c>
      <c r="J57" s="23">
        <v>0.000577476313082359</v>
      </c>
      <c r="K57" s="23">
        <v>0.01435714520878606</v>
      </c>
      <c r="L57" s="23">
        <v>0.023110373067431578</v>
      </c>
      <c r="M57" s="23">
        <v>0.022444529610816</v>
      </c>
      <c r="N57" s="23">
        <v>0.020762289078223972</v>
      </c>
      <c r="O57" s="23">
        <v>0.019338335895315195</v>
      </c>
      <c r="P57" s="23">
        <f t="shared" si="0"/>
        <v>0.01792139337687635</v>
      </c>
    </row>
    <row r="58" spans="1:16" ht="12.75">
      <c r="A58" s="20" t="s">
        <v>59</v>
      </c>
      <c r="B58" s="24">
        <v>14434</v>
      </c>
      <c r="C58" s="24">
        <v>14086</v>
      </c>
      <c r="D58" s="24">
        <v>14693</v>
      </c>
      <c r="E58" s="24">
        <v>15322</v>
      </c>
      <c r="F58" s="24">
        <v>15909</v>
      </c>
      <c r="G58" s="24">
        <v>16472</v>
      </c>
      <c r="H58" s="24">
        <v>16988</v>
      </c>
      <c r="I58" s="24">
        <v>17448</v>
      </c>
      <c r="J58" s="23">
        <v>-0.004869134807494957</v>
      </c>
      <c r="K58" s="23">
        <v>0.008473658628571412</v>
      </c>
      <c r="L58" s="23">
        <v>0.008418944493157943</v>
      </c>
      <c r="M58" s="23">
        <v>0.007547395634573073</v>
      </c>
      <c r="N58" s="23">
        <v>0.006979641529756053</v>
      </c>
      <c r="O58" s="23">
        <v>0.00618811631491667</v>
      </c>
      <c r="P58" s="23">
        <f t="shared" si="0"/>
        <v>0.005415587473510719</v>
      </c>
    </row>
    <row r="59" spans="1:16" ht="12.75">
      <c r="A59" s="20" t="s">
        <v>64</v>
      </c>
      <c r="B59" s="24">
        <v>142054</v>
      </c>
      <c r="C59" s="24">
        <v>151383</v>
      </c>
      <c r="D59" s="24">
        <v>163971</v>
      </c>
      <c r="E59" s="24">
        <v>178877</v>
      </c>
      <c r="F59" s="24">
        <v>194440</v>
      </c>
      <c r="G59" s="24">
        <v>210259</v>
      </c>
      <c r="H59" s="24">
        <v>225849</v>
      </c>
      <c r="I59" s="24">
        <v>243559</v>
      </c>
      <c r="J59" s="23">
        <v>0.012802414582999244</v>
      </c>
      <c r="K59" s="23">
        <v>0.016103594157156786</v>
      </c>
      <c r="L59" s="23">
        <v>0.01755406003352622</v>
      </c>
      <c r="M59" s="23">
        <v>0.016825015398691745</v>
      </c>
      <c r="N59" s="23">
        <v>0.01576629123991591</v>
      </c>
      <c r="O59" s="23">
        <v>0.014408116601742016</v>
      </c>
      <c r="P59" s="23">
        <f t="shared" si="0"/>
        <v>0.0156830448662602</v>
      </c>
    </row>
    <row r="60" spans="1:16" ht="12.75">
      <c r="A60" s="20" t="s">
        <v>23</v>
      </c>
      <c r="B60" s="24">
        <v>5986</v>
      </c>
      <c r="C60" s="24">
        <v>6115</v>
      </c>
      <c r="D60" s="24">
        <v>6506</v>
      </c>
      <c r="E60" s="24">
        <v>7107</v>
      </c>
      <c r="F60" s="24">
        <v>7613</v>
      </c>
      <c r="G60" s="24">
        <v>8026</v>
      </c>
      <c r="H60" s="24">
        <v>8402</v>
      </c>
      <c r="I60" s="24">
        <v>8749</v>
      </c>
      <c r="J60" s="23">
        <v>0.004273376886708924</v>
      </c>
      <c r="K60" s="23">
        <v>0.012473160786877102</v>
      </c>
      <c r="L60" s="23">
        <v>0.017828134402321005</v>
      </c>
      <c r="M60" s="23">
        <v>0.013850460757952376</v>
      </c>
      <c r="N60" s="23">
        <v>0.01062180699083548</v>
      </c>
      <c r="O60" s="23">
        <v>0.009198751010540906</v>
      </c>
      <c r="P60" s="23">
        <f t="shared" si="0"/>
        <v>0.008259938109973807</v>
      </c>
    </row>
    <row r="61" spans="1:16" ht="12.75">
      <c r="A61" s="20" t="s">
        <v>42</v>
      </c>
      <c r="B61" s="24">
        <v>12434</v>
      </c>
      <c r="C61" s="24">
        <v>13348</v>
      </c>
      <c r="D61" s="24">
        <v>14004</v>
      </c>
      <c r="E61" s="24">
        <v>14753</v>
      </c>
      <c r="F61" s="24">
        <v>15394</v>
      </c>
      <c r="G61" s="24">
        <v>15911</v>
      </c>
      <c r="H61" s="24">
        <v>16251</v>
      </c>
      <c r="I61" s="24">
        <v>16479</v>
      </c>
      <c r="J61" s="23">
        <v>0.014287485246792242</v>
      </c>
      <c r="K61" s="23">
        <v>0.009641470813664954</v>
      </c>
      <c r="L61" s="23">
        <v>0.01047517424704969</v>
      </c>
      <c r="M61" s="23">
        <v>0.008542555385530504</v>
      </c>
      <c r="N61" s="23">
        <v>0.00662844571261223</v>
      </c>
      <c r="O61" s="23">
        <v>0.004237704064763648</v>
      </c>
      <c r="P61" s="23">
        <f t="shared" si="0"/>
        <v>0.0028059811703895045</v>
      </c>
    </row>
    <row r="62" spans="1:16" ht="12.75">
      <c r="A62" s="20" t="s">
        <v>24</v>
      </c>
      <c r="B62" s="24">
        <v>20102</v>
      </c>
      <c r="C62" s="24">
        <v>22140</v>
      </c>
      <c r="D62" s="24">
        <v>24930</v>
      </c>
      <c r="E62" s="24">
        <v>28400</v>
      </c>
      <c r="F62" s="24">
        <v>31905</v>
      </c>
      <c r="G62" s="24">
        <v>35734</v>
      </c>
      <c r="H62" s="24">
        <v>39893</v>
      </c>
      <c r="I62" s="24">
        <v>43888</v>
      </c>
      <c r="J62" s="23">
        <v>0.019501031635850374</v>
      </c>
      <c r="K62" s="23">
        <v>0.024021163670786105</v>
      </c>
      <c r="L62" s="23">
        <v>0.026406071386471996</v>
      </c>
      <c r="M62" s="23">
        <v>0.023547688341687634</v>
      </c>
      <c r="N62" s="23">
        <v>0.02292684672829015</v>
      </c>
      <c r="O62" s="23">
        <v>0.022263872452727096</v>
      </c>
      <c r="P62" s="23">
        <f t="shared" si="0"/>
        <v>0.020028576441982304</v>
      </c>
    </row>
    <row r="63" spans="1:16" ht="12.75">
      <c r="A63" s="20" t="s">
        <v>43</v>
      </c>
      <c r="B63" s="24">
        <v>5954</v>
      </c>
      <c r="C63" s="24">
        <v>6674</v>
      </c>
      <c r="D63" s="24">
        <v>7221</v>
      </c>
      <c r="E63" s="24">
        <v>7729</v>
      </c>
      <c r="F63" s="24">
        <v>8166</v>
      </c>
      <c r="G63" s="24">
        <v>8524</v>
      </c>
      <c r="H63" s="24">
        <v>8807</v>
      </c>
      <c r="I63" s="24">
        <v>9036</v>
      </c>
      <c r="J63" s="23">
        <v>0.02309385082362647</v>
      </c>
      <c r="K63" s="23">
        <v>0.015879574837512456</v>
      </c>
      <c r="L63" s="23">
        <v>0.013690070578283198</v>
      </c>
      <c r="M63" s="23">
        <v>0.011060662746165795</v>
      </c>
      <c r="N63" s="23">
        <v>0.008618229205065608</v>
      </c>
      <c r="O63" s="23">
        <v>0.006553610657029196</v>
      </c>
      <c r="P63" s="23">
        <f t="shared" si="0"/>
        <v>0.005200408765754494</v>
      </c>
    </row>
    <row r="64" spans="1:16" ht="12.75">
      <c r="A64" s="20" t="s">
        <v>13</v>
      </c>
      <c r="B64" s="24">
        <v>558</v>
      </c>
      <c r="C64" s="24">
        <v>587</v>
      </c>
      <c r="D64" s="24">
        <v>615</v>
      </c>
      <c r="E64" s="24">
        <v>635</v>
      </c>
      <c r="F64" s="24">
        <v>661</v>
      </c>
      <c r="G64" s="24">
        <v>668</v>
      </c>
      <c r="H64" s="24">
        <v>669</v>
      </c>
      <c r="I64" s="24">
        <v>682</v>
      </c>
      <c r="J64" s="23">
        <v>0.01018468592608257</v>
      </c>
      <c r="K64" s="23">
        <v>0.00936305125783754</v>
      </c>
      <c r="L64" s="23">
        <v>0.006421073485046946</v>
      </c>
      <c r="M64" s="23">
        <v>0.008058061003061612</v>
      </c>
      <c r="N64" s="23">
        <v>0.0021090877402276664</v>
      </c>
      <c r="O64" s="23">
        <v>0.000299222076313832</v>
      </c>
      <c r="P64" s="23">
        <f t="shared" si="0"/>
        <v>0.0038863976083706843</v>
      </c>
    </row>
    <row r="65" spans="1:16" ht="12.75">
      <c r="A65" s="20" t="s">
        <v>19</v>
      </c>
      <c r="B65" s="24">
        <v>6666</v>
      </c>
      <c r="C65" s="24">
        <v>7480</v>
      </c>
      <c r="D65" s="24">
        <v>8674</v>
      </c>
      <c r="E65" s="24">
        <v>9905</v>
      </c>
      <c r="F65" s="24">
        <v>11120</v>
      </c>
      <c r="G65" s="24">
        <v>12360</v>
      </c>
      <c r="H65" s="24">
        <v>13501</v>
      </c>
      <c r="I65" s="24">
        <v>14504</v>
      </c>
      <c r="J65" s="23">
        <v>0.023310093174484514</v>
      </c>
      <c r="K65" s="23">
        <v>0.030062469791456436</v>
      </c>
      <c r="L65" s="23">
        <v>0.02689730102831467</v>
      </c>
      <c r="M65" s="23">
        <v>0.02341095488584788</v>
      </c>
      <c r="N65" s="23">
        <v>0.0213691515404435</v>
      </c>
      <c r="O65" s="23">
        <v>0.017816514729321442</v>
      </c>
      <c r="P65" s="23">
        <f t="shared" si="0"/>
        <v>0.014858158654914444</v>
      </c>
    </row>
    <row r="66" spans="1:16" ht="12.75">
      <c r="A66" s="20" t="s">
        <v>47</v>
      </c>
      <c r="B66" s="24">
        <v>2742</v>
      </c>
      <c r="C66" s="24">
        <v>2696</v>
      </c>
      <c r="D66" s="24">
        <v>2815</v>
      </c>
      <c r="E66" s="24">
        <v>2923</v>
      </c>
      <c r="F66" s="24">
        <v>3037</v>
      </c>
      <c r="G66" s="24">
        <v>3143</v>
      </c>
      <c r="H66" s="24">
        <v>3211</v>
      </c>
      <c r="I66" s="24">
        <v>3282</v>
      </c>
      <c r="J66" s="23">
        <v>-0.0033779594322184137</v>
      </c>
      <c r="K66" s="23">
        <v>0.008676034207851346</v>
      </c>
      <c r="L66" s="23">
        <v>0.007558063967405104</v>
      </c>
      <c r="M66" s="23">
        <v>0.007681290895717563</v>
      </c>
      <c r="N66" s="23">
        <v>0.006885108472887147</v>
      </c>
      <c r="O66" s="23">
        <v>0.004290107735129611</v>
      </c>
      <c r="P66" s="23">
        <f t="shared" si="0"/>
        <v>0.004422298349423847</v>
      </c>
    </row>
    <row r="67" spans="1:16" ht="12.75">
      <c r="A67" s="20" t="s">
        <v>29</v>
      </c>
      <c r="B67" s="24">
        <v>25725</v>
      </c>
      <c r="C67" s="24">
        <v>28109</v>
      </c>
      <c r="D67" s="24">
        <v>32384</v>
      </c>
      <c r="E67" s="24">
        <v>36759</v>
      </c>
      <c r="F67" s="24">
        <v>41492</v>
      </c>
      <c r="G67" s="24">
        <v>46237</v>
      </c>
      <c r="H67" s="24">
        <v>50652</v>
      </c>
      <c r="I67" s="24">
        <v>54566</v>
      </c>
      <c r="J67" s="23">
        <v>0.01788333113965601</v>
      </c>
      <c r="K67" s="23">
        <v>0.02871961093976494</v>
      </c>
      <c r="L67" s="23">
        <v>0.02566760650832478</v>
      </c>
      <c r="M67" s="23">
        <v>0.02451928136365833</v>
      </c>
      <c r="N67" s="23">
        <v>0.021892132957034294</v>
      </c>
      <c r="O67" s="23">
        <v>0.018407033485020596</v>
      </c>
      <c r="P67" s="23">
        <f t="shared" si="0"/>
        <v>0.015454473663428869</v>
      </c>
    </row>
    <row r="68" spans="1:16" ht="12.75">
      <c r="A68" s="20" t="s">
        <v>65</v>
      </c>
      <c r="B68" s="24">
        <v>21145</v>
      </c>
      <c r="C68" s="24">
        <v>22558</v>
      </c>
      <c r="D68" s="24">
        <v>25177</v>
      </c>
      <c r="E68" s="24">
        <v>28150</v>
      </c>
      <c r="F68" s="24">
        <v>31008</v>
      </c>
      <c r="G68" s="24">
        <v>33572</v>
      </c>
      <c r="H68" s="24">
        <v>35865</v>
      </c>
      <c r="I68" s="24">
        <v>37897</v>
      </c>
      <c r="J68" s="23">
        <v>0.013021308265910303</v>
      </c>
      <c r="K68" s="23">
        <v>0.02221129994454163</v>
      </c>
      <c r="L68" s="23">
        <v>0.02257432425264616</v>
      </c>
      <c r="M68" s="23">
        <v>0.01952779724235243</v>
      </c>
      <c r="N68" s="23">
        <v>0.016016338372661254</v>
      </c>
      <c r="O68" s="23">
        <v>0.01330159007102849</v>
      </c>
      <c r="P68" s="23">
        <f t="shared" si="0"/>
        <v>0.011331381569775534</v>
      </c>
    </row>
    <row r="69" spans="1:16" ht="12.75">
      <c r="A69" s="20" t="s">
        <v>48</v>
      </c>
      <c r="B69" s="24">
        <v>4920</v>
      </c>
      <c r="C69" s="24">
        <v>5004</v>
      </c>
      <c r="D69" s="24">
        <v>5070</v>
      </c>
      <c r="E69" s="24">
        <v>5150</v>
      </c>
      <c r="F69" s="24">
        <v>5216</v>
      </c>
      <c r="G69" s="24">
        <v>5290</v>
      </c>
      <c r="H69" s="24">
        <v>5336</v>
      </c>
      <c r="I69" s="24">
        <v>5352</v>
      </c>
      <c r="J69" s="23">
        <v>0.0033915507574451276</v>
      </c>
      <c r="K69" s="23">
        <v>0.0026240818914278208</v>
      </c>
      <c r="L69" s="23">
        <v>0.003136086677276939</v>
      </c>
      <c r="M69" s="23">
        <v>0.002550067895861874</v>
      </c>
      <c r="N69" s="23">
        <v>0.002821457088179269</v>
      </c>
      <c r="O69" s="23">
        <v>0.0017331126553750131</v>
      </c>
      <c r="P69" s="23">
        <f t="shared" si="0"/>
        <v>0.0005997001499250309</v>
      </c>
    </row>
    <row r="70" spans="1:16" ht="12.75">
      <c r="A70" s="20" t="s">
        <v>66</v>
      </c>
      <c r="B70" s="24">
        <v>183557</v>
      </c>
      <c r="C70" s="24">
        <v>223290</v>
      </c>
      <c r="D70" s="24">
        <v>259220</v>
      </c>
      <c r="E70" s="24">
        <v>303586</v>
      </c>
      <c r="F70" s="24">
        <v>354197</v>
      </c>
      <c r="G70" s="24">
        <v>413346</v>
      </c>
      <c r="H70" s="24">
        <v>478823</v>
      </c>
      <c r="I70" s="24">
        <v>544335</v>
      </c>
      <c r="J70" s="23">
        <v>0.03996725368411025</v>
      </c>
      <c r="K70" s="23">
        <v>0.030290858623620354</v>
      </c>
      <c r="L70" s="23">
        <v>0.032102064451267065</v>
      </c>
      <c r="M70" s="23">
        <v>0.03131807114786955</v>
      </c>
      <c r="N70" s="23">
        <v>0.03136828409753423</v>
      </c>
      <c r="O70" s="23">
        <v>0.029845920118110936</v>
      </c>
      <c r="P70" s="23">
        <f t="shared" si="0"/>
        <v>0.027363764898511576</v>
      </c>
    </row>
    <row r="71" spans="1:16" ht="12.75">
      <c r="A71" s="20" t="s">
        <v>49</v>
      </c>
      <c r="B71" s="24">
        <v>9853</v>
      </c>
      <c r="C71" s="24">
        <v>10028</v>
      </c>
      <c r="D71" s="24">
        <v>10435</v>
      </c>
      <c r="E71" s="24">
        <v>10864</v>
      </c>
      <c r="F71" s="24">
        <v>11248</v>
      </c>
      <c r="G71" s="24">
        <v>11578</v>
      </c>
      <c r="H71" s="24">
        <v>11843</v>
      </c>
      <c r="I71" s="24">
        <v>12045</v>
      </c>
      <c r="J71" s="23">
        <v>0.0035272467364562132</v>
      </c>
      <c r="K71" s="23">
        <v>0.00798861208095425</v>
      </c>
      <c r="L71" s="23">
        <v>0.008090357549127125</v>
      </c>
      <c r="M71" s="23">
        <v>0.006971340295608641</v>
      </c>
      <c r="N71" s="23">
        <v>0.005800037578673534</v>
      </c>
      <c r="O71" s="23">
        <v>0.00453630403302685</v>
      </c>
      <c r="P71" s="23">
        <f>+(+I71/H71-1)/5</f>
        <v>0.0034112978130541372</v>
      </c>
    </row>
    <row r="72" spans="1:16" ht="12.75">
      <c r="A72" s="26" t="s">
        <v>85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8"/>
    </row>
    <row r="73" spans="2:9" ht="14.25" customHeight="1">
      <c r="B73" s="4"/>
      <c r="D73" s="12"/>
      <c r="E73" s="13"/>
      <c r="F73" s="1"/>
      <c r="G73" s="1"/>
      <c r="H73" s="1"/>
      <c r="I73" s="1"/>
    </row>
  </sheetData>
  <sheetProtection password="BB47" sheet="1" objects="1" scenarios="1"/>
  <mergeCells count="3">
    <mergeCell ref="A1:P1"/>
    <mergeCell ref="J3:P3"/>
    <mergeCell ref="A72:P72"/>
  </mergeCells>
  <printOptions/>
  <pageMargins left="0.25" right="0.19" top="0.5" bottom="0.71" header="0.13" footer="0.26"/>
  <pageSetup horizontalDpi="600" verticalDpi="600" orientation="landscape" r:id="rId1"/>
  <headerFooter alignWithMargins="0">
    <oddFooter>&amp;L&amp;"Arial,Regular"Prepared by the Colorado Division of Local Government, State Demography Office, November 2005.&amp;"Times New Roman,Regular"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moya</cp:lastModifiedBy>
  <cp:lastPrinted>2005-11-28T20:16:02Z</cp:lastPrinted>
  <dcterms:created xsi:type="dcterms:W3CDTF">2004-11-05T18:54:52Z</dcterms:created>
  <dcterms:modified xsi:type="dcterms:W3CDTF">2006-04-25T18:19:42Z</dcterms:modified>
  <cp:category/>
  <cp:version/>
  <cp:contentType/>
  <cp:contentStatus/>
</cp:coreProperties>
</file>